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densteenm\Desktop\ILT rapporten voor Pieter\"/>
    </mc:Choice>
  </mc:AlternateContent>
  <bookViews>
    <workbookView xWindow="-15" yWindow="-15" windowWidth="15600" windowHeight="10095" tabRatio="913"/>
  </bookViews>
  <sheets>
    <sheet name="ILT module snoeien" sheetId="17" r:id="rId1"/>
    <sheet name="Rapport module snoeien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module snoeien'!$C$15</definedName>
    <definedName name="instapdatumBGV">'ILT module snoeien'!$C$14</definedName>
    <definedName name="invullingBGV">gegevensvalidatie!$B$20:$B$27</definedName>
    <definedName name="keuzeperiode">'Rapport module snoeien'!$H$7</definedName>
    <definedName name="keuzeperiodeBGV">'Rapport module snoeien'!$H$7</definedName>
    <definedName name="keuzeschooljaar">'Rapport module snoeien'!$H$3</definedName>
    <definedName name="keuzeschooljaarBGV">'Rapport module snoeien'!$H$3</definedName>
    <definedName name="lijst_codes">#REF!</definedName>
    <definedName name="naamleerkracht">'[1] ILT PAV 2e gr.'!$C$12</definedName>
    <definedName name="naamleerkrachtBGV">'ILT module snoeien'!$C$16</definedName>
    <definedName name="naamleerling">'[1] ILT PAV 2e gr.'!$C$11</definedName>
    <definedName name="naamleerlingBGV">'ILT module snoeien'!$C$13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H112" i="18" l="1"/>
  <c r="H113" i="18"/>
  <c r="H114" i="18"/>
  <c r="H115" i="18"/>
  <c r="H111" i="18"/>
  <c r="H107" i="18"/>
  <c r="H108" i="18"/>
  <c r="H109" i="18"/>
  <c r="H106" i="18"/>
  <c r="H104" i="18"/>
  <c r="H97" i="18"/>
  <c r="H98" i="18"/>
  <c r="H99" i="18"/>
  <c r="H100" i="18"/>
  <c r="H101" i="18"/>
  <c r="H102" i="18"/>
  <c r="H103" i="18"/>
  <c r="H96" i="18"/>
  <c r="H94" i="18"/>
  <c r="H91" i="18"/>
  <c r="H92" i="18"/>
  <c r="H90" i="18"/>
  <c r="H80" i="18"/>
  <c r="H81" i="18"/>
  <c r="H82" i="18"/>
  <c r="H83" i="18"/>
  <c r="H84" i="18"/>
  <c r="H85" i="18"/>
  <c r="H86" i="18"/>
  <c r="H87" i="18"/>
  <c r="H88" i="18"/>
  <c r="H79" i="18"/>
  <c r="H72" i="18" l="1"/>
  <c r="H70" i="18"/>
  <c r="H71" i="18"/>
  <c r="A117" i="18" l="1"/>
  <c r="H117" i="18" l="1"/>
  <c r="H73" i="18" l="1"/>
  <c r="H74" i="18"/>
  <c r="H75" i="18"/>
  <c r="H76" i="18"/>
  <c r="H77" i="18"/>
  <c r="B5" i="20" l="1"/>
  <c r="B6" i="20"/>
  <c r="D10" i="20"/>
  <c r="D9" i="20"/>
  <c r="D8" i="20"/>
  <c r="D7" i="20"/>
  <c r="B10" i="20"/>
  <c r="B9" i="20"/>
  <c r="B8" i="20"/>
  <c r="B7" i="20"/>
  <c r="D6" i="20"/>
  <c r="C6" i="20" l="1"/>
  <c r="C10" i="20"/>
  <c r="C66" i="18" l="1"/>
  <c r="C64" i="18"/>
  <c r="C62" i="18"/>
  <c r="C5" i="18" l="1"/>
  <c r="D5" i="20" l="1"/>
  <c r="D4" i="20"/>
  <c r="B4" i="20"/>
  <c r="C7" i="20" l="1"/>
  <c r="C4" i="20"/>
  <c r="C8" i="20"/>
  <c r="C5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<sst xmlns="http://schemas.openxmlformats.org/spreadsheetml/2006/main" count="260" uniqueCount="117">
  <si>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</si>
  <si>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</si>
  <si>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</si>
  <si>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</si>
  <si>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</si>
  <si>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</si>
  <si>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</si>
  <si>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</si>
  <si>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</si>
  <si>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</si>
  <si>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</si>
  <si>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</si>
  <si>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</si>
  <si>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</si>
  <si>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</si>
  <si>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</si>
  <si>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</si>
  <si>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</si>
  <si>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</si>
  <si>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</si>
  <si>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</si>
  <si>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</si>
  <si>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</si>
  <si>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</si>
  <si>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</si>
  <si>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</si>
  <si>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</si>
  <si>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</si>
  <si>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</si>
  <si>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</si>
  <si>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</si>
  <si>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</si>
  <si>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</si>
  <si>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</si>
  <si>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</si>
  <si>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</si>
  <si>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</si>
  <si>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</si>
  <si>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</si>
  <si>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</si>
  <si>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</si>
  <si>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</si>
  <si>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</si>
  <si>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</si>
  <si>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</si>
  <si>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</si>
  <si>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</si>
  <si>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</si>
  <si>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</si>
  <si>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</si>
  <si>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</si>
  <si>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</si>
  <si>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</si>
  <si>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</si>
  <si>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</si>
  <si>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</si>
  <si>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</si>
  <si>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</si>
  <si>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</si>
  <si>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</si>
  <si>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</si>
  <si>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</si>
  <si>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</si>
  <si>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</si>
  <si>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</si>
  <si>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Certificaat verworven op:</t>
  </si>
  <si>
    <t>Verworven op</t>
  </si>
  <si>
    <t>Overzicht van verworven competenties</t>
  </si>
  <si>
    <t>verworven competenties per cluster</t>
  </si>
  <si>
    <t>nog te verwerven competenties per cluster</t>
  </si>
  <si>
    <t>ILT - BGV
module snoeien</t>
  </si>
  <si>
    <t>Neemt kennis van de opdracht</t>
  </si>
  <si>
    <t>Werkt op een gezonde, veilige en milieubewuste manier</t>
  </si>
  <si>
    <t>Werkt met courante tuinbouwmachines</t>
  </si>
  <si>
    <t>Bouwt eigen deskundigheid op</t>
  </si>
  <si>
    <t>Controleert de werkzaamheden en ruimt op</t>
  </si>
  <si>
    <t>Reinigt en doet basisonderhoud van machines en materieel</t>
  </si>
  <si>
    <t>Snoeit struiken, heersters, jonge en kleine bomen volgens de groeirichting of de vereiste vorm</t>
  </si>
  <si>
    <t>Leest/stelt zich op de hoogte van de werkopdracht</t>
  </si>
  <si>
    <t>Handelt in functie van deze opdracht</t>
  </si>
  <si>
    <t>Verzamelt de benodigde materialen en materieel op het bedrijf</t>
  </si>
  <si>
    <t>Past de veiligheidsvoorschriften toe</t>
  </si>
  <si>
    <t>Gebruikt materialen, handgereedschap, machines en producten op een veilige manier</t>
  </si>
  <si>
    <t>Vermijdt risico’s voor zichzelf, medewerkers, klanten en andere personen</t>
  </si>
  <si>
    <t>Gebruikt de persoonlijke beschermingsmiddelen op een correcte manier</t>
  </si>
  <si>
    <t>Werkt op een ergonomisch verantwoorde manier</t>
  </si>
  <si>
    <t>Plaatst waarschuwingsborden</t>
  </si>
  <si>
    <t>Past hef- en tiltechnieken toe</t>
  </si>
  <si>
    <t>Waarborgt veiligheid en kwaliteit</t>
  </si>
  <si>
    <t>Plaatst rijplaten indien van toepassing</t>
  </si>
  <si>
    <t>Voert werkzaamheden uit volgens instructie en/of opdracht</t>
  </si>
  <si>
    <t>Maakt de machines en werktuigen gebruiksklaar en/of past ze aan</t>
  </si>
  <si>
    <t>Hanteert courante tuinbouwmachines</t>
  </si>
  <si>
    <t>Zorgt, tijdens de werkzaamheden, dat er geen materiaalverlies is en dat de 
levensduur van machines en gereedschappen optimaal is</t>
  </si>
  <si>
    <t>Integreert de nieuwe ervaringen in de dagelijkse werksituatie</t>
  </si>
  <si>
    <t>Ruimt op tijdens en aan het einde van de werkzaamheden</t>
  </si>
  <si>
    <t>Controleert de eigen werkzaamheden samen met de leidinggevende</t>
  </si>
  <si>
    <t>Rapporteert aan de leidinggevende</t>
  </si>
  <si>
    <t>Meldt en overlegt problemen met de leidinggevende</t>
  </si>
  <si>
    <t>Controleert en registreert de eigen werkzaamheden samen met de leidinggevende</t>
  </si>
  <si>
    <t>Voert het restmateriaal dat bij de aanlegwerkzaamheden vrijkomt af</t>
  </si>
  <si>
    <t>Meldt gebreken, beschadigingen en onvoorziene zaken</t>
  </si>
  <si>
    <t>Verwerkt het restmateriaal indien van toepassing</t>
  </si>
  <si>
    <t>Laat het terrein opgeruimd en verzorgd achter</t>
  </si>
  <si>
    <t>Reinigt na gebruik het materieel en de machines</t>
  </si>
  <si>
    <t>Bergt het materieel en de machines op een correcte en veilige manier op</t>
  </si>
  <si>
    <t>Meldt problemen aan de technicus of verantwoordelijke</t>
  </si>
  <si>
    <t>Gaat zorgvuldig met het materieel om en laat het gebruiksklaar achter</t>
  </si>
  <si>
    <t>Snoeit struiken, heesters, jonge en kleine bomen volgens de groeirichting of de vereiste vorm</t>
  </si>
  <si>
    <t>Gebruikt gereedschap (manueel of machinaal) op een correcte en veilige manier</t>
  </si>
  <si>
    <t>Snoeit klimplanten en/of leibomen zodat de plant kan verder groeien volgens de gewenste vorm</t>
  </si>
  <si>
    <t>Plaatst steunpalen en verwijdert ze tijdig</t>
  </si>
  <si>
    <t>Bindt nieuwe vertakkingen van klimplanten vast aan leidraden</t>
  </si>
  <si>
    <t>Ruimt het snoeisel op</t>
  </si>
  <si>
    <t>Snoeit struiken, heersters, jonge en kleine bomen volgens groeirichting of de vereiste vorm</t>
  </si>
  <si>
    <t>Zorgt, tijdens de werkzaamheden, dat er geen materiaalverlies is en dat de levensduur van machines en gereedschappen optimaal is</t>
  </si>
  <si>
    <t>Rapport BGV - module snoeien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</si>
</sst>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2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</borders>
  <cellStyleXfs count="3">
    <xf numFmtId="0" fontId="0" fillId="0" borderId="0"/>
    <xf numFmtId="0" fontId="10" fillId="5" borderId="16" applyNumberFormat="0" applyAlignment="0" applyProtection="0"/>
    <xf numFmtId="0" fontId="2" fillId="0" borderId="0"/>
  </cellStyleXfs>
  <cellXfs count="187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3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3" borderId="14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4" fillId="4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/>
    </xf>
    <xf numFmtId="0" fontId="4" fillId="4" borderId="0" xfId="0" applyFont="1" applyFill="1" applyBorder="1" applyAlignment="1">
      <alignment vertical="top" wrapText="1"/>
    </xf>
    <xf numFmtId="0" fontId="1" fillId="3" borderId="15" xfId="0" applyFont="1" applyFill="1" applyBorder="1" applyAlignment="1">
      <alignment horizontal="center" vertical="center"/>
    </xf>
    <xf numFmtId="0" fontId="0" fillId="0" borderId="0" xfId="0" applyNumberFormat="1"/>
    <xf numFmtId="14" fontId="1" fillId="3" borderId="15" xfId="0" applyNumberFormat="1" applyFont="1" applyFill="1" applyBorder="1" applyAlignment="1">
      <alignment horizontal="center" vertical="center"/>
    </xf>
    <xf numFmtId="14" fontId="1" fillId="3" borderId="14" xfId="0" applyNumberFormat="1" applyFont="1" applyFill="1" applyBorder="1" applyAlignment="1">
      <alignment horizontal="center" vertical="center"/>
    </xf>
    <xf numFmtId="14" fontId="1" fillId="3" borderId="10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0" fontId="10" fillId="5" borderId="16" xfId="1" applyAlignment="1">
      <alignment horizontal="center" vertical="center" textRotation="90" wrapText="1"/>
    </xf>
    <xf numFmtId="0" fontId="1" fillId="3" borderId="14" xfId="0" applyFont="1" applyFill="1" applyBorder="1" applyAlignment="1">
      <alignment horizontal="center" vertical="center" textRotation="90"/>
    </xf>
    <xf numFmtId="0" fontId="10" fillId="5" borderId="16" xfId="1" applyAlignment="1">
      <alignment horizontal="center" vertical="center"/>
    </xf>
    <xf numFmtId="0" fontId="1" fillId="0" borderId="14" xfId="0" applyFont="1" applyBorder="1" applyAlignment="1">
      <alignment horizontal="center" vertical="center" textRotation="90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7" fillId="3" borderId="10" xfId="0" applyFont="1" applyFill="1" applyBorder="1" applyAlignment="1">
      <alignment horizontal="center" vertical="center" textRotation="90" wrapText="1"/>
    </xf>
    <xf numFmtId="0" fontId="7" fillId="3" borderId="9" xfId="0" applyFont="1" applyFill="1" applyBorder="1" applyAlignment="1">
      <alignment horizontal="center" vertical="center" textRotation="90" wrapText="1"/>
    </xf>
    <xf numFmtId="0" fontId="7" fillId="3" borderId="15" xfId="0" applyFont="1" applyFill="1" applyBorder="1" applyAlignment="1">
      <alignment horizontal="center" vertical="center" textRotation="90" wrapText="1"/>
    </xf>
    <xf numFmtId="0" fontId="1" fillId="4" borderId="8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 wrapText="1"/>
    </xf>
    <xf numFmtId="0" fontId="1" fillId="0" borderId="10" xfId="0" applyFont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4" fontId="2" fillId="0" borderId="12" xfId="0" applyNumberFormat="1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14" fillId="7" borderId="12" xfId="0" applyFont="1" applyFill="1" applyBorder="1" applyAlignment="1">
      <alignment horizontal="left" vertical="center" wrapText="1"/>
    </xf>
    <xf numFmtId="0" fontId="14" fillId="7" borderId="13" xfId="0" applyFont="1" applyFill="1" applyBorder="1" applyAlignment="1">
      <alignment horizontal="left" vertical="center" wrapText="1"/>
    </xf>
    <xf numFmtId="0" fontId="14" fillId="7" borderId="11" xfId="0" applyFont="1" applyFill="1" applyBorder="1" applyAlignment="1">
      <alignment horizontal="left" vertical="center" wrapText="1"/>
    </xf>
    <xf numFmtId="0" fontId="14" fillId="7" borderId="14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14" fillId="7" borderId="12" xfId="0" applyFont="1" applyFill="1" applyBorder="1" applyAlignment="1">
      <alignment horizontal="left"/>
    </xf>
    <xf numFmtId="0" fontId="14" fillId="7" borderId="13" xfId="0" applyFont="1" applyFill="1" applyBorder="1" applyAlignment="1">
      <alignment horizontal="left"/>
    </xf>
    <xf numFmtId="0" fontId="14" fillId="7" borderId="1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2" fillId="0" borderId="0" xfId="0" applyFont="1" applyAlignment="1" applyProtection="1">
      <alignment horizontal="center"/>
    </xf>
    <xf numFmtId="0" fontId="0" fillId="0" borderId="0" xfId="0" applyAlignment="1">
      <alignment horizontal="left" vertical="center"/>
    </xf>
    <xf numFmtId="0" fontId="2" fillId="0" borderId="8" xfId="0" applyFont="1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4" fillId="7" borderId="12" xfId="0" applyFont="1" applyFill="1" applyBorder="1" applyAlignment="1">
      <alignment horizontal="left" vertical="center"/>
    </xf>
    <xf numFmtId="0" fontId="14" fillId="7" borderId="13" xfId="0" applyFont="1" applyFill="1" applyBorder="1" applyAlignment="1">
      <alignment horizontal="left" vertical="center"/>
    </xf>
    <xf numFmtId="0" fontId="14" fillId="7" borderId="11" xfId="0" applyFont="1" applyFill="1" applyBorder="1" applyAlignment="1">
      <alignment horizontal="left" vertical="center"/>
    </xf>
    <xf numFmtId="0" fontId="10" fillId="5" borderId="16" xfId="1" applyAlignment="1" applyProtection="1">
      <alignment horizontal="center" vertical="center"/>
      <protection locked="0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2" xfId="0" applyNumberFormat="1" applyBorder="1" applyAlignment="1">
      <alignment horizontal="left" vertical="center"/>
    </xf>
    <xf numFmtId="14" fontId="0" fillId="0" borderId="21" xfId="0" applyNumberFormat="1" applyBorder="1" applyAlignment="1">
      <alignment horizontal="left" vertical="center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3">
    <cellStyle name="Controlecel" xfId="1" builtinId="23"/>
    <cellStyle name="Standaard" xfId="0" builtinId="0"/>
    <cellStyle name="Standaard 2" xfId="2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485036217319684E-3"/>
          <c:y val="7.245570447486005E-2"/>
          <c:w val="0.98403821143978643"/>
          <c:h val="0.36024425378596714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tabel'!$A$4:$A$10</c:f>
              <c:strCache>
                <c:ptCount val="7"/>
                <c:pt idx="0">
                  <c:v>Neemt kennis van de opdracht</c:v>
                </c:pt>
                <c:pt idx="1">
                  <c:v>Werkt op een gezonde, veilige en milieubewuste manier</c:v>
                </c:pt>
                <c:pt idx="2">
                  <c:v>Werkt met courante tuinbouwmachines</c:v>
                </c:pt>
                <c:pt idx="3">
                  <c:v>Bouwt eigen deskundigheid op</c:v>
                </c:pt>
                <c:pt idx="4">
                  <c:v>Controleert de werkzaamheden en ruimt op</c:v>
                </c:pt>
                <c:pt idx="5">
                  <c:v>Reinigt en doet basisonderhoud van machines en materieel</c:v>
                </c:pt>
                <c:pt idx="6">
                  <c:v>Snoeit struiken, heersters, jonge en kleine bomen volgens de groeirichting of de vereiste vorm</c:v>
                </c:pt>
              </c:strCache>
            </c:strRef>
          </c:cat>
          <c:val>
            <c:numRef>
              <c:f>'overzicht vanuit gewone tabel'!$C$4:$C$10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tabel'!$A$4:$A$10</c:f>
              <c:strCache>
                <c:ptCount val="7"/>
                <c:pt idx="0">
                  <c:v>Neemt kennis van de opdracht</c:v>
                </c:pt>
                <c:pt idx="1">
                  <c:v>Werkt op een gezonde, veilige en milieubewuste manier</c:v>
                </c:pt>
                <c:pt idx="2">
                  <c:v>Werkt met courante tuinbouwmachines</c:v>
                </c:pt>
                <c:pt idx="3">
                  <c:v>Bouwt eigen deskundigheid op</c:v>
                </c:pt>
                <c:pt idx="4">
                  <c:v>Controleert de werkzaamheden en ruimt op</c:v>
                </c:pt>
                <c:pt idx="5">
                  <c:v>Reinigt en doet basisonderhoud van machines en materieel</c:v>
                </c:pt>
                <c:pt idx="6">
                  <c:v>Snoeit struiken, heersters, jonge en kleine bomen volgens de groeirichting of de vereiste vorm</c:v>
                </c:pt>
              </c:strCache>
            </c:strRef>
          </c:cat>
          <c:val>
            <c:numRef>
              <c:f>'overzicht vanuit gewone tabel'!$D$4:$D$10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26825904"/>
        <c:axId val="326823944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tabel'!$A$4:$A$10</c15:sqref>
                        </c15:formulaRef>
                      </c:ext>
                    </c:extLst>
                    <c:strCache>
                      <c:ptCount val="7"/>
                      <c:pt idx="0">
                        <c:v>Neemt kennis van de opdracht</c:v>
                      </c:pt>
                      <c:pt idx="1">
                        <c:v>Werkt op een gezonde, veilige en milieubewuste manier</c:v>
                      </c:pt>
                      <c:pt idx="2">
                        <c:v>Werkt met courante tuinbouwmachines</c:v>
                      </c:pt>
                      <c:pt idx="3">
                        <c:v>Bouwt eigen deskundigheid op</c:v>
                      </c:pt>
                      <c:pt idx="4">
                        <c:v>Controleert de werkzaamheden en ruimt op</c:v>
                      </c:pt>
                      <c:pt idx="5">
                        <c:v>Reinigt en doet basisonderhoud van machines en materieel</c:v>
                      </c:pt>
                      <c:pt idx="6">
                        <c:v>Snoeit struiken, heersters, jonge en kleine bomen volgens de groeirichting of de vereiste vorm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tabel'!$B$4:$B$10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3</c:v>
                      </c:pt>
                      <c:pt idx="1">
                        <c:v>10</c:v>
                      </c:pt>
                      <c:pt idx="2">
                        <c:v>3</c:v>
                      </c:pt>
                      <c:pt idx="3">
                        <c:v>1</c:v>
                      </c:pt>
                      <c:pt idx="4">
                        <c:v>9</c:v>
                      </c:pt>
                      <c:pt idx="5">
                        <c:v>4</c:v>
                      </c:pt>
                      <c:pt idx="6">
                        <c:v>5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32682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26823944"/>
        <c:crosses val="autoZero"/>
        <c:auto val="1"/>
        <c:lblAlgn val="ctr"/>
        <c:lblOffset val="100"/>
        <c:noMultiLvlLbl val="0"/>
      </c:catAx>
      <c:valAx>
        <c:axId val="326823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2682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 editAs="oneCell">
    <xdr:from>
      <xdr:col>1</xdr:col>
      <xdr:colOff>66675</xdr:colOff>
      <xdr:row>1</xdr:row>
      <xdr:rowOff>38100</xdr:rowOff>
    </xdr:from>
    <xdr:to>
      <xdr:col>1</xdr:col>
      <xdr:colOff>875505</xdr:colOff>
      <xdr:row>1</xdr:row>
      <xdr:rowOff>434100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1925"/>
          <a:ext cx="808830" cy="396000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3</xdr:row>
      <xdr:rowOff>19050</xdr:rowOff>
    </xdr:from>
    <xdr:to>
      <xdr:col>2</xdr:col>
      <xdr:colOff>1543276</xdr:colOff>
      <xdr:row>10</xdr:row>
      <xdr:rowOff>137941</xdr:rowOff>
    </xdr:to>
    <xdr:grpSp>
      <xdr:nvGrpSpPr>
        <xdr:cNvPr id="9" name="Groep 8"/>
        <xdr:cNvGrpSpPr/>
      </xdr:nvGrpSpPr>
      <xdr:grpSpPr>
        <a:xfrm>
          <a:off x="952500" y="1095375"/>
          <a:ext cx="2143351" cy="1738141"/>
          <a:chOff x="647700" y="1114425"/>
          <a:chExt cx="2143351" cy="1738141"/>
        </a:xfrm>
      </xdr:grpSpPr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700" y="1114425"/>
            <a:ext cx="542925" cy="1738141"/>
          </a:xfrm>
          <a:prstGeom prst="rect">
            <a:avLst/>
          </a:prstGeom>
        </xdr:spPr>
      </xdr:pic>
      <xdr:pic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1575" y="1657350"/>
            <a:ext cx="1619476" cy="80021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s\Personeel$\mvandensteen\Mijn%20documenten\marnix\CLW\Administratie\Begeleiding%20leerkrachten\ILT%20en%20rapport%20PAV\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0" totalsRowShown="0" headerRowDxfId="4">
  <autoFilter ref="A3:D10"/>
  <tableColumns count="4">
    <tableColumn id="1" name="Overzicht" dataDxfId="3"/>
    <tableColumn id="2" name="aantal te behalen doelen per cluster" dataDxfId="2">
      <calculatedColumnFormula>COUNTA('ILT module snoeien'!B20:B22)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module snoeien'!B20:D22)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B1:AK74"/>
  <sheetViews>
    <sheetView tabSelected="1" zoomScaleNormal="100" zoomScalePageLayoutView="90" workbookViewId="0">
      <selection activeCell="F56" sqref="F56:F60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3.4257812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16384" width="9" style="2"/>
  </cols>
  <sheetData>
    <row r="1" spans="2:37" customFormat="1" ht="9.9499999999999993" customHeight="1" x14ac:dyDescent="0.2">
      <c r="X1" s="28"/>
      <c r="Y1" s="27"/>
      <c r="Z1" s="2"/>
    </row>
    <row r="2" spans="2:37" customFormat="1" ht="62.25" customHeight="1" thickBot="1" x14ac:dyDescent="0.4">
      <c r="B2" s="112" t="s">
        <v>70</v>
      </c>
      <c r="C2" s="113"/>
      <c r="D2" s="16"/>
      <c r="E2" s="120" t="s">
        <v>63</v>
      </c>
      <c r="F2" s="121"/>
      <c r="G2" s="11" t="s">
        <v>5</v>
      </c>
      <c r="H2" s="11" t="s">
        <v>5</v>
      </c>
      <c r="I2" s="11" t="s">
        <v>5</v>
      </c>
      <c r="J2" s="11" t="s">
        <v>5</v>
      </c>
      <c r="K2" s="11" t="s">
        <v>5</v>
      </c>
      <c r="L2" s="11" t="s">
        <v>5</v>
      </c>
      <c r="M2" s="11" t="s">
        <v>5</v>
      </c>
      <c r="N2" s="11" t="s">
        <v>5</v>
      </c>
      <c r="O2" s="11" t="s">
        <v>5</v>
      </c>
      <c r="P2" s="11" t="s">
        <v>5</v>
      </c>
      <c r="Q2" s="11" t="s">
        <v>5</v>
      </c>
      <c r="R2" s="11" t="s">
        <v>5</v>
      </c>
      <c r="S2" s="11" t="s">
        <v>5</v>
      </c>
      <c r="T2" s="11" t="s">
        <v>5</v>
      </c>
      <c r="U2" s="11" t="s">
        <v>5</v>
      </c>
      <c r="V2" s="11" t="s">
        <v>5</v>
      </c>
      <c r="W2" s="11" t="s">
        <v>5</v>
      </c>
      <c r="X2" s="11" t="s">
        <v>5</v>
      </c>
      <c r="Y2" s="11" t="s">
        <v>5</v>
      </c>
      <c r="Z2" s="11" t="s">
        <v>5</v>
      </c>
      <c r="AA2" s="29" t="s">
        <v>5</v>
      </c>
      <c r="AB2" s="30" t="s">
        <v>5</v>
      </c>
      <c r="AC2" s="30" t="s">
        <v>5</v>
      </c>
      <c r="AD2" s="30" t="s">
        <v>5</v>
      </c>
      <c r="AE2" s="29" t="s">
        <v>5</v>
      </c>
      <c r="AF2" s="29" t="s">
        <v>5</v>
      </c>
      <c r="AG2" s="29" t="s">
        <v>5</v>
      </c>
      <c r="AH2" s="30" t="s">
        <v>5</v>
      </c>
      <c r="AI2" s="30" t="s">
        <v>5</v>
      </c>
      <c r="AJ2" s="30" t="s">
        <v>5</v>
      </c>
    </row>
    <row r="3" spans="2:37" customFormat="1" ht="12.75" customHeight="1" thickTop="1" thickBot="1" x14ac:dyDescent="0.25">
      <c r="B3" s="94"/>
      <c r="C3" s="94"/>
      <c r="D3" s="16"/>
      <c r="E3" s="122"/>
      <c r="F3" s="123"/>
      <c r="G3" s="95" t="s">
        <v>9</v>
      </c>
      <c r="H3" s="95" t="s">
        <v>9</v>
      </c>
      <c r="I3" s="95" t="s">
        <v>9</v>
      </c>
      <c r="J3" s="95" t="s">
        <v>9</v>
      </c>
      <c r="K3" s="95" t="s">
        <v>9</v>
      </c>
      <c r="L3" s="95" t="s">
        <v>9</v>
      </c>
      <c r="M3" s="95" t="s">
        <v>9</v>
      </c>
      <c r="N3" s="95" t="s">
        <v>9</v>
      </c>
      <c r="O3" s="95" t="s">
        <v>9</v>
      </c>
      <c r="P3" s="95" t="s">
        <v>9</v>
      </c>
      <c r="Q3" s="95" t="s">
        <v>9</v>
      </c>
      <c r="R3" s="95" t="s">
        <v>9</v>
      </c>
      <c r="S3" s="95" t="s">
        <v>9</v>
      </c>
      <c r="T3" s="95" t="s">
        <v>9</v>
      </c>
      <c r="U3" s="95" t="s">
        <v>9</v>
      </c>
      <c r="V3" s="95" t="s">
        <v>9</v>
      </c>
      <c r="W3" s="95" t="s">
        <v>9</v>
      </c>
      <c r="X3" s="95" t="s">
        <v>9</v>
      </c>
      <c r="Y3" s="95" t="s">
        <v>9</v>
      </c>
      <c r="Z3" s="95" t="s">
        <v>9</v>
      </c>
      <c r="AA3" s="96" t="s">
        <v>9</v>
      </c>
      <c r="AB3" s="110" t="s">
        <v>28</v>
      </c>
      <c r="AC3" s="110"/>
      <c r="AD3" s="110"/>
      <c r="AE3" s="110" t="s">
        <v>29</v>
      </c>
      <c r="AF3" s="110"/>
      <c r="AG3" s="110"/>
      <c r="AH3" s="110" t="s">
        <v>30</v>
      </c>
      <c r="AI3" s="110"/>
      <c r="AJ3" s="110"/>
      <c r="AK3" s="39"/>
    </row>
    <row r="4" spans="2:37" customFormat="1" ht="51" customHeight="1" thickTop="1" thickBot="1" x14ac:dyDescent="0.25">
      <c r="B4" s="98"/>
      <c r="C4" s="99"/>
      <c r="D4" s="6"/>
      <c r="E4" s="122"/>
      <c r="F4" s="123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108" t="s">
        <v>62</v>
      </c>
      <c r="AC4" s="108" t="s">
        <v>62</v>
      </c>
      <c r="AD4" s="108" t="s">
        <v>62</v>
      </c>
      <c r="AE4" s="108" t="s">
        <v>62</v>
      </c>
      <c r="AF4" s="108" t="s">
        <v>62</v>
      </c>
      <c r="AG4" s="108" t="s">
        <v>62</v>
      </c>
      <c r="AH4" s="108" t="s">
        <v>62</v>
      </c>
      <c r="AI4" s="108" t="s">
        <v>62</v>
      </c>
      <c r="AJ4" s="108" t="s">
        <v>62</v>
      </c>
    </row>
    <row r="5" spans="2:37" customFormat="1" ht="12.75" customHeight="1" thickTop="1" thickBot="1" x14ac:dyDescent="0.25">
      <c r="B5" s="100"/>
      <c r="C5" s="101"/>
      <c r="D5" s="6"/>
      <c r="E5" s="122"/>
      <c r="F5" s="123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108"/>
      <c r="AC5" s="108"/>
      <c r="AD5" s="108"/>
      <c r="AE5" s="108"/>
      <c r="AF5" s="108"/>
      <c r="AG5" s="108"/>
      <c r="AH5" s="108"/>
      <c r="AI5" s="108"/>
      <c r="AJ5" s="108"/>
    </row>
    <row r="6" spans="2:37" customFormat="1" ht="12.75" customHeight="1" thickTop="1" thickBot="1" x14ac:dyDescent="0.25">
      <c r="B6" s="100"/>
      <c r="C6" s="101"/>
      <c r="D6" s="6"/>
      <c r="E6" s="124"/>
      <c r="F6" s="125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108"/>
      <c r="AC6" s="108"/>
      <c r="AD6" s="108"/>
      <c r="AE6" s="108"/>
      <c r="AF6" s="108"/>
      <c r="AG6" s="108"/>
      <c r="AH6" s="108"/>
      <c r="AI6" s="108"/>
      <c r="AJ6" s="108"/>
    </row>
    <row r="7" spans="2:37" customFormat="1" ht="12.75" customHeight="1" thickTop="1" thickBot="1" x14ac:dyDescent="0.25">
      <c r="B7" s="100"/>
      <c r="C7" s="101"/>
      <c r="D7" s="6"/>
      <c r="E7" s="117" t="s">
        <v>10</v>
      </c>
      <c r="F7" s="118" t="s">
        <v>66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108"/>
      <c r="AC7" s="108"/>
      <c r="AD7" s="108"/>
      <c r="AE7" s="108"/>
      <c r="AF7" s="108"/>
      <c r="AG7" s="108"/>
      <c r="AH7" s="108"/>
      <c r="AI7" s="108"/>
      <c r="AJ7" s="108"/>
    </row>
    <row r="8" spans="2:37" customFormat="1" ht="12.75" customHeight="1" thickTop="1" thickBot="1" x14ac:dyDescent="0.25">
      <c r="B8" s="100"/>
      <c r="C8" s="101"/>
      <c r="D8" s="6"/>
      <c r="E8" s="118"/>
      <c r="F8" s="118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108"/>
      <c r="AC8" s="108"/>
      <c r="AD8" s="108"/>
      <c r="AE8" s="108"/>
      <c r="AF8" s="108"/>
      <c r="AG8" s="108"/>
      <c r="AH8" s="108"/>
      <c r="AI8" s="108"/>
      <c r="AJ8" s="108"/>
    </row>
    <row r="9" spans="2:37" customFormat="1" ht="12.75" customHeight="1" thickTop="1" thickBot="1" x14ac:dyDescent="0.25">
      <c r="B9" s="100"/>
      <c r="C9" s="101"/>
      <c r="D9" s="6"/>
      <c r="E9" s="118"/>
      <c r="F9" s="118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108"/>
      <c r="AC9" s="108"/>
      <c r="AD9" s="108"/>
      <c r="AE9" s="108"/>
      <c r="AF9" s="108"/>
      <c r="AG9" s="108"/>
      <c r="AH9" s="108"/>
      <c r="AI9" s="108"/>
      <c r="AJ9" s="108"/>
    </row>
    <row r="10" spans="2:37" customFormat="1" ht="12.75" customHeight="1" thickTop="1" thickBot="1" x14ac:dyDescent="0.25">
      <c r="B10" s="100"/>
      <c r="C10" s="101"/>
      <c r="D10" s="6"/>
      <c r="E10" s="118"/>
      <c r="F10" s="118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108"/>
      <c r="AC10" s="108"/>
      <c r="AD10" s="108"/>
      <c r="AE10" s="108"/>
      <c r="AF10" s="108"/>
      <c r="AG10" s="108"/>
      <c r="AH10" s="108"/>
      <c r="AI10" s="108"/>
      <c r="AJ10" s="108"/>
    </row>
    <row r="11" spans="2:37" customFormat="1" ht="12.75" customHeight="1" thickTop="1" thickBot="1" x14ac:dyDescent="0.25">
      <c r="B11" s="102"/>
      <c r="C11" s="103"/>
      <c r="D11" s="6"/>
      <c r="E11" s="118"/>
      <c r="F11" s="118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108"/>
      <c r="AC11" s="108"/>
      <c r="AD11" s="108"/>
      <c r="AE11" s="108"/>
      <c r="AF11" s="108"/>
      <c r="AG11" s="108"/>
      <c r="AH11" s="108"/>
      <c r="AI11" s="108"/>
      <c r="AJ11" s="108"/>
    </row>
    <row r="12" spans="2:37" customFormat="1" ht="12.75" customHeight="1" thickTop="1" thickBot="1" x14ac:dyDescent="0.25">
      <c r="B12" s="104"/>
      <c r="C12" s="104"/>
      <c r="D12" s="6"/>
      <c r="E12" s="118"/>
      <c r="F12" s="118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108"/>
      <c r="AC12" s="108"/>
      <c r="AD12" s="108"/>
      <c r="AE12" s="108"/>
      <c r="AF12" s="108"/>
      <c r="AG12" s="108"/>
      <c r="AH12" s="108"/>
      <c r="AI12" s="108"/>
      <c r="AJ12" s="108"/>
    </row>
    <row r="13" spans="2:37" customFormat="1" ht="12.75" customHeight="1" thickTop="1" thickBot="1" x14ac:dyDescent="0.25">
      <c r="B13" s="8" t="s">
        <v>6</v>
      </c>
      <c r="C13" s="25"/>
      <c r="D13" s="6"/>
      <c r="E13" s="118"/>
      <c r="F13" s="118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108"/>
      <c r="AC13" s="108"/>
      <c r="AD13" s="108"/>
      <c r="AE13" s="108"/>
      <c r="AF13" s="108"/>
      <c r="AG13" s="108"/>
      <c r="AH13" s="108"/>
      <c r="AI13" s="108"/>
      <c r="AJ13" s="108"/>
    </row>
    <row r="14" spans="2:37" customFormat="1" ht="12.75" customHeight="1" thickTop="1" thickBot="1" x14ac:dyDescent="0.25">
      <c r="B14" s="8" t="s">
        <v>8</v>
      </c>
      <c r="C14" s="38"/>
      <c r="D14" s="12"/>
      <c r="E14" s="118"/>
      <c r="F14" s="118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108"/>
      <c r="AC14" s="108"/>
      <c r="AD14" s="108"/>
      <c r="AE14" s="108"/>
      <c r="AF14" s="108"/>
      <c r="AG14" s="108"/>
      <c r="AH14" s="108"/>
      <c r="AI14" s="108"/>
      <c r="AJ14" s="108"/>
    </row>
    <row r="15" spans="2:37" customFormat="1" ht="12.75" customHeight="1" thickTop="1" x14ac:dyDescent="0.2">
      <c r="B15" s="8" t="s">
        <v>65</v>
      </c>
      <c r="C15" s="38"/>
      <c r="D15" s="13"/>
      <c r="E15" s="118"/>
      <c r="F15" s="118"/>
      <c r="G15" s="46" t="s">
        <v>1</v>
      </c>
      <c r="H15" s="46" t="s">
        <v>1</v>
      </c>
      <c r="I15" s="46" t="s">
        <v>1</v>
      </c>
      <c r="J15" s="46" t="s">
        <v>1</v>
      </c>
      <c r="K15" s="46" t="s">
        <v>1</v>
      </c>
      <c r="L15" s="46" t="s">
        <v>1</v>
      </c>
      <c r="M15" s="46" t="s">
        <v>1</v>
      </c>
      <c r="N15" s="46" t="s">
        <v>1</v>
      </c>
      <c r="O15" s="46" t="s">
        <v>1</v>
      </c>
      <c r="P15" s="46" t="s">
        <v>1</v>
      </c>
      <c r="Q15" s="46" t="s">
        <v>1</v>
      </c>
      <c r="R15" s="46" t="s">
        <v>1</v>
      </c>
      <c r="S15" s="46" t="s">
        <v>1</v>
      </c>
      <c r="T15" s="46" t="s">
        <v>1</v>
      </c>
      <c r="U15" s="46" t="s">
        <v>1</v>
      </c>
      <c r="V15" s="46" t="s">
        <v>1</v>
      </c>
      <c r="W15" s="46" t="s">
        <v>1</v>
      </c>
      <c r="X15" s="46" t="s">
        <v>1</v>
      </c>
      <c r="Y15" s="46" t="s">
        <v>1</v>
      </c>
      <c r="Z15" s="5" t="s">
        <v>1</v>
      </c>
      <c r="AA15" s="17" t="s">
        <v>1</v>
      </c>
      <c r="AB15" s="109" t="s">
        <v>2</v>
      </c>
      <c r="AC15" s="109" t="s">
        <v>3</v>
      </c>
      <c r="AD15" s="109" t="s">
        <v>4</v>
      </c>
      <c r="AE15" s="111" t="s">
        <v>2</v>
      </c>
      <c r="AF15" s="111" t="s">
        <v>3</v>
      </c>
      <c r="AG15" s="111" t="s">
        <v>4</v>
      </c>
      <c r="AH15" s="109" t="s">
        <v>2</v>
      </c>
      <c r="AI15" s="109" t="s">
        <v>3</v>
      </c>
      <c r="AJ15" s="109" t="s">
        <v>4</v>
      </c>
    </row>
    <row r="16" spans="2:37" customFormat="1" ht="12.75" customHeight="1" x14ac:dyDescent="0.2">
      <c r="B16" s="8" t="s">
        <v>7</v>
      </c>
      <c r="C16" s="25"/>
      <c r="D16" s="15"/>
      <c r="E16" s="119"/>
      <c r="F16" s="119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09"/>
      <c r="AC16" s="109"/>
      <c r="AD16" s="109"/>
      <c r="AE16" s="111"/>
      <c r="AF16" s="111"/>
      <c r="AG16" s="111"/>
      <c r="AH16" s="109"/>
      <c r="AI16" s="109"/>
      <c r="AJ16" s="109"/>
    </row>
    <row r="17" spans="2:36" customFormat="1" ht="3" customHeight="1" x14ac:dyDescent="0.2">
      <c r="B17" s="32"/>
      <c r="C17" s="32"/>
      <c r="D17" s="32"/>
      <c r="E17" s="32"/>
      <c r="F17" s="34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6"/>
      <c r="AC17" s="36"/>
      <c r="AD17" s="36"/>
      <c r="AE17" s="36"/>
      <c r="AF17" s="36"/>
      <c r="AG17" s="36"/>
      <c r="AH17" s="36"/>
      <c r="AI17" s="36"/>
      <c r="AJ17" s="36"/>
    </row>
    <row r="18" spans="2:36" customFormat="1" ht="3" customHeight="1" x14ac:dyDescent="0.2">
      <c r="B18" s="32"/>
      <c r="C18" s="32"/>
      <c r="D18" s="32"/>
      <c r="E18" s="32"/>
      <c r="F18" s="31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2:36" customFormat="1" ht="21.75" customHeight="1" x14ac:dyDescent="0.2">
      <c r="B19" s="105" t="s">
        <v>71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7"/>
    </row>
    <row r="20" spans="2:36" customFormat="1" ht="14.1" customHeight="1" x14ac:dyDescent="0.2">
      <c r="B20" s="114" t="s">
        <v>78</v>
      </c>
      <c r="C20" s="114"/>
      <c r="D20" s="114"/>
      <c r="E20" s="57"/>
      <c r="F20" s="59"/>
      <c r="G20" s="62"/>
      <c r="H20" s="62"/>
      <c r="I20" s="62"/>
      <c r="J20" s="62"/>
      <c r="K20" s="62"/>
      <c r="L20" s="62"/>
      <c r="M20" s="63"/>
      <c r="N20" s="62"/>
      <c r="O20" s="63"/>
      <c r="P20" s="62"/>
      <c r="Q20" s="63"/>
      <c r="R20" s="64"/>
      <c r="S20" s="64"/>
      <c r="T20" s="64"/>
      <c r="U20" s="64"/>
      <c r="V20" s="64"/>
      <c r="W20" s="64"/>
      <c r="X20" s="62"/>
      <c r="Y20" s="65"/>
      <c r="Z20" s="66"/>
      <c r="AA20" s="66"/>
      <c r="AB20" s="57"/>
      <c r="AC20" s="50"/>
      <c r="AD20" s="57"/>
      <c r="AE20" s="67"/>
      <c r="AF20" s="67"/>
      <c r="AG20" s="67"/>
      <c r="AH20" s="50"/>
      <c r="AI20" s="50"/>
      <c r="AJ20" s="50"/>
    </row>
    <row r="21" spans="2:36" customFormat="1" ht="14.1" customHeight="1" x14ac:dyDescent="0.2">
      <c r="B21" s="114" t="s">
        <v>79</v>
      </c>
      <c r="C21" s="114"/>
      <c r="D21" s="114"/>
      <c r="E21" s="50"/>
      <c r="F21" s="59"/>
      <c r="G21" s="52"/>
      <c r="H21" s="52"/>
      <c r="I21" s="52"/>
      <c r="J21" s="52"/>
      <c r="K21" s="52"/>
      <c r="L21" s="52"/>
      <c r="M21" s="68"/>
      <c r="N21" s="52"/>
      <c r="O21" s="68"/>
      <c r="P21" s="52"/>
      <c r="Q21" s="68"/>
      <c r="R21" s="52"/>
      <c r="S21" s="52"/>
      <c r="T21" s="52"/>
      <c r="U21" s="52"/>
      <c r="V21" s="52"/>
      <c r="W21" s="52"/>
      <c r="X21" s="52"/>
      <c r="Y21" s="67"/>
      <c r="Z21" s="69"/>
      <c r="AA21" s="69"/>
      <c r="AB21" s="50"/>
      <c r="AC21" s="50"/>
      <c r="AD21" s="50"/>
      <c r="AE21" s="67"/>
      <c r="AF21" s="67"/>
      <c r="AG21" s="67"/>
      <c r="AH21" s="50"/>
      <c r="AI21" s="50"/>
      <c r="AJ21" s="50"/>
    </row>
    <row r="22" spans="2:36" customFormat="1" ht="14.1" customHeight="1" x14ac:dyDescent="0.2">
      <c r="B22" s="114" t="s">
        <v>80</v>
      </c>
      <c r="C22" s="114"/>
      <c r="D22" s="114"/>
      <c r="E22" s="50"/>
      <c r="F22" s="59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67"/>
      <c r="Z22" s="67"/>
      <c r="AA22" s="67"/>
      <c r="AB22" s="50"/>
      <c r="AC22" s="50"/>
      <c r="AD22" s="50"/>
      <c r="AE22" s="67"/>
      <c r="AF22" s="67"/>
      <c r="AG22" s="67"/>
      <c r="AH22" s="50"/>
      <c r="AI22" s="50"/>
      <c r="AJ22" s="50"/>
    </row>
    <row r="23" spans="2:36" customFormat="1" ht="21.75" customHeight="1" x14ac:dyDescent="0.2">
      <c r="B23" s="105" t="s">
        <v>72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7"/>
    </row>
    <row r="24" spans="2:36" customFormat="1" ht="14.1" customHeight="1" x14ac:dyDescent="0.2">
      <c r="B24" s="116" t="s">
        <v>81</v>
      </c>
      <c r="C24" s="116"/>
      <c r="D24" s="116"/>
      <c r="E24" s="50"/>
      <c r="F24" s="60"/>
      <c r="G24" s="52"/>
      <c r="H24" s="52"/>
      <c r="I24" s="52"/>
      <c r="J24" s="52"/>
      <c r="K24" s="68"/>
      <c r="L24" s="52"/>
      <c r="M24" s="68"/>
      <c r="N24" s="52"/>
      <c r="O24" s="68"/>
      <c r="P24" s="52"/>
      <c r="Q24" s="68"/>
      <c r="R24" s="70"/>
      <c r="S24" s="70"/>
      <c r="T24" s="70"/>
      <c r="U24" s="70"/>
      <c r="V24" s="70"/>
      <c r="W24" s="67"/>
      <c r="X24" s="67"/>
      <c r="Y24" s="67"/>
      <c r="Z24" s="69"/>
      <c r="AA24" s="69"/>
      <c r="AB24" s="71"/>
      <c r="AC24" s="50"/>
      <c r="AD24" s="50"/>
      <c r="AE24" s="72"/>
      <c r="AF24" s="67"/>
      <c r="AG24" s="67"/>
      <c r="AH24" s="71"/>
      <c r="AI24" s="50"/>
      <c r="AJ24" s="50"/>
    </row>
    <row r="25" spans="2:36" customFormat="1" ht="14.1" customHeight="1" x14ac:dyDescent="0.2">
      <c r="B25" s="116" t="s">
        <v>82</v>
      </c>
      <c r="C25" s="116"/>
      <c r="D25" s="116"/>
      <c r="E25" s="50"/>
      <c r="F25" s="60"/>
      <c r="G25" s="52"/>
      <c r="H25" s="52"/>
      <c r="I25" s="52"/>
      <c r="J25" s="52"/>
      <c r="K25" s="68"/>
      <c r="L25" s="52"/>
      <c r="M25" s="68"/>
      <c r="N25" s="52"/>
      <c r="O25" s="68"/>
      <c r="P25" s="52"/>
      <c r="Q25" s="68"/>
      <c r="R25" s="70"/>
      <c r="S25" s="70"/>
      <c r="T25" s="70"/>
      <c r="U25" s="70"/>
      <c r="V25" s="70"/>
      <c r="W25" s="67"/>
      <c r="X25" s="67"/>
      <c r="Y25" s="67"/>
      <c r="Z25" s="69"/>
      <c r="AA25" s="69"/>
      <c r="AB25" s="71"/>
      <c r="AC25" s="50"/>
      <c r="AD25" s="50"/>
      <c r="AE25" s="72"/>
      <c r="AF25" s="67"/>
      <c r="AG25" s="67"/>
      <c r="AH25" s="71"/>
      <c r="AI25" s="50"/>
      <c r="AJ25" s="50"/>
    </row>
    <row r="26" spans="2:36" customFormat="1" ht="14.1" customHeight="1" x14ac:dyDescent="0.2">
      <c r="B26" s="116" t="s">
        <v>83</v>
      </c>
      <c r="C26" s="116"/>
      <c r="D26" s="116"/>
      <c r="E26" s="50"/>
      <c r="F26" s="60"/>
      <c r="G26" s="52"/>
      <c r="H26" s="52"/>
      <c r="I26" s="52"/>
      <c r="J26" s="52"/>
      <c r="K26" s="68"/>
      <c r="L26" s="52"/>
      <c r="M26" s="68"/>
      <c r="N26" s="52"/>
      <c r="O26" s="68"/>
      <c r="P26" s="52"/>
      <c r="Q26" s="68"/>
      <c r="R26" s="70"/>
      <c r="S26" s="70"/>
      <c r="T26" s="70"/>
      <c r="U26" s="70"/>
      <c r="V26" s="70"/>
      <c r="W26" s="67"/>
      <c r="X26" s="67"/>
      <c r="Y26" s="67"/>
      <c r="Z26" s="69"/>
      <c r="AA26" s="69"/>
      <c r="AB26" s="71"/>
      <c r="AC26" s="50"/>
      <c r="AD26" s="50"/>
      <c r="AE26" s="72"/>
      <c r="AF26" s="67"/>
      <c r="AG26" s="67"/>
      <c r="AH26" s="71"/>
      <c r="AI26" s="50"/>
      <c r="AJ26" s="50"/>
    </row>
    <row r="27" spans="2:36" customFormat="1" ht="14.1" customHeight="1" x14ac:dyDescent="0.2">
      <c r="B27" s="116" t="s">
        <v>84</v>
      </c>
      <c r="C27" s="116"/>
      <c r="D27" s="116"/>
      <c r="E27" s="50"/>
      <c r="F27" s="60"/>
      <c r="G27" s="52"/>
      <c r="H27" s="52"/>
      <c r="I27" s="52"/>
      <c r="J27" s="52"/>
      <c r="K27" s="68"/>
      <c r="L27" s="52"/>
      <c r="M27" s="68"/>
      <c r="N27" s="52"/>
      <c r="O27" s="68"/>
      <c r="P27" s="52"/>
      <c r="Q27" s="68"/>
      <c r="R27" s="70"/>
      <c r="S27" s="70"/>
      <c r="T27" s="70"/>
      <c r="U27" s="70"/>
      <c r="V27" s="70"/>
      <c r="W27" s="67"/>
      <c r="X27" s="67"/>
      <c r="Y27" s="67"/>
      <c r="Z27" s="69"/>
      <c r="AA27" s="69"/>
      <c r="AB27" s="71"/>
      <c r="AC27" s="50"/>
      <c r="AD27" s="50"/>
      <c r="AE27" s="72"/>
      <c r="AF27" s="67"/>
      <c r="AG27" s="67"/>
      <c r="AH27" s="71"/>
      <c r="AI27" s="50"/>
      <c r="AJ27" s="50"/>
    </row>
    <row r="28" spans="2:36" customFormat="1" ht="14.1" customHeight="1" x14ac:dyDescent="0.2">
      <c r="B28" s="116" t="s">
        <v>85</v>
      </c>
      <c r="C28" s="116"/>
      <c r="D28" s="116"/>
      <c r="E28" s="50"/>
      <c r="F28" s="60"/>
      <c r="G28" s="52"/>
      <c r="H28" s="52"/>
      <c r="I28" s="52"/>
      <c r="J28" s="52"/>
      <c r="K28" s="68"/>
      <c r="L28" s="52"/>
      <c r="M28" s="68"/>
      <c r="N28" s="52"/>
      <c r="O28" s="68"/>
      <c r="P28" s="52"/>
      <c r="Q28" s="68"/>
      <c r="R28" s="70"/>
      <c r="S28" s="70"/>
      <c r="T28" s="70"/>
      <c r="U28" s="70"/>
      <c r="V28" s="70"/>
      <c r="W28" s="67"/>
      <c r="X28" s="67"/>
      <c r="Y28" s="67"/>
      <c r="Z28" s="69"/>
      <c r="AA28" s="69"/>
      <c r="AB28" s="71"/>
      <c r="AC28" s="50"/>
      <c r="AD28" s="50"/>
      <c r="AE28" s="72"/>
      <c r="AF28" s="67"/>
      <c r="AG28" s="67"/>
      <c r="AH28" s="71"/>
      <c r="AI28" s="50"/>
      <c r="AJ28" s="50"/>
    </row>
    <row r="29" spans="2:36" customFormat="1" ht="14.1" customHeight="1" x14ac:dyDescent="0.2">
      <c r="B29" s="116" t="s">
        <v>86</v>
      </c>
      <c r="C29" s="116"/>
      <c r="D29" s="116"/>
      <c r="E29" s="50"/>
      <c r="F29" s="60"/>
      <c r="G29" s="52"/>
      <c r="H29" s="52"/>
      <c r="I29" s="52"/>
      <c r="J29" s="52"/>
      <c r="K29" s="68"/>
      <c r="L29" s="52"/>
      <c r="M29" s="68"/>
      <c r="N29" s="52"/>
      <c r="O29" s="68"/>
      <c r="P29" s="52"/>
      <c r="Q29" s="68"/>
      <c r="R29" s="70"/>
      <c r="S29" s="70"/>
      <c r="T29" s="70"/>
      <c r="U29" s="70"/>
      <c r="V29" s="70"/>
      <c r="W29" s="67"/>
      <c r="X29" s="67"/>
      <c r="Y29" s="67"/>
      <c r="Z29" s="69"/>
      <c r="AA29" s="69"/>
      <c r="AB29" s="71"/>
      <c r="AC29" s="50"/>
      <c r="AD29" s="50"/>
      <c r="AE29" s="72"/>
      <c r="AF29" s="67"/>
      <c r="AG29" s="67"/>
      <c r="AH29" s="71"/>
      <c r="AI29" s="50"/>
      <c r="AJ29" s="50"/>
    </row>
    <row r="30" spans="2:36" customFormat="1" ht="14.1" customHeight="1" x14ac:dyDescent="0.2">
      <c r="B30" s="116" t="s">
        <v>89</v>
      </c>
      <c r="C30" s="116"/>
      <c r="D30" s="116"/>
      <c r="E30" s="50"/>
      <c r="F30" s="60"/>
      <c r="G30" s="52"/>
      <c r="H30" s="52"/>
      <c r="I30" s="52"/>
      <c r="J30" s="52"/>
      <c r="K30" s="68"/>
      <c r="L30" s="52"/>
      <c r="M30" s="68"/>
      <c r="N30" s="52"/>
      <c r="O30" s="68"/>
      <c r="P30" s="52"/>
      <c r="Q30" s="68"/>
      <c r="R30" s="70"/>
      <c r="S30" s="70"/>
      <c r="T30" s="70"/>
      <c r="U30" s="70"/>
      <c r="V30" s="70"/>
      <c r="W30" s="67"/>
      <c r="X30" s="67"/>
      <c r="Y30" s="67"/>
      <c r="Z30" s="69"/>
      <c r="AA30" s="69"/>
      <c r="AB30" s="71"/>
      <c r="AC30" s="50"/>
      <c r="AD30" s="50"/>
      <c r="AE30" s="72"/>
      <c r="AF30" s="67"/>
      <c r="AG30" s="67"/>
      <c r="AH30" s="71"/>
      <c r="AI30" s="50"/>
      <c r="AJ30" s="50"/>
    </row>
    <row r="31" spans="2:36" customFormat="1" ht="14.1" customHeight="1" x14ac:dyDescent="0.2">
      <c r="B31" s="116" t="s">
        <v>87</v>
      </c>
      <c r="C31" s="116"/>
      <c r="D31" s="116"/>
      <c r="E31" s="50"/>
      <c r="F31" s="60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70"/>
      <c r="S31" s="70"/>
      <c r="T31" s="70"/>
      <c r="U31" s="70"/>
      <c r="V31" s="70"/>
      <c r="W31" s="67"/>
      <c r="X31" s="67"/>
      <c r="Y31" s="67"/>
      <c r="Z31" s="67"/>
      <c r="AA31" s="67"/>
      <c r="AB31" s="50"/>
      <c r="AC31" s="50"/>
      <c r="AD31" s="50"/>
      <c r="AE31" s="67"/>
      <c r="AF31" s="67"/>
      <c r="AG31" s="67"/>
      <c r="AH31" s="50"/>
      <c r="AI31" s="50"/>
      <c r="AJ31" s="50"/>
    </row>
    <row r="32" spans="2:36" customFormat="1" ht="14.1" customHeight="1" x14ac:dyDescent="0.2">
      <c r="B32" s="116" t="s">
        <v>88</v>
      </c>
      <c r="C32" s="116"/>
      <c r="D32" s="116"/>
      <c r="E32" s="50"/>
      <c r="F32" s="60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70"/>
      <c r="S32" s="70"/>
      <c r="T32" s="70"/>
      <c r="U32" s="70"/>
      <c r="V32" s="70"/>
      <c r="W32" s="67"/>
      <c r="X32" s="67"/>
      <c r="Y32" s="67"/>
      <c r="Z32" s="67"/>
      <c r="AA32" s="67"/>
      <c r="AB32" s="50"/>
      <c r="AC32" s="50"/>
      <c r="AD32" s="50"/>
      <c r="AE32" s="67"/>
      <c r="AF32" s="67"/>
      <c r="AG32" s="67"/>
      <c r="AH32" s="50"/>
      <c r="AI32" s="50"/>
      <c r="AJ32" s="50"/>
    </row>
    <row r="33" spans="2:36" customFormat="1" ht="14.1" customHeight="1" x14ac:dyDescent="0.2">
      <c r="B33" s="126" t="s">
        <v>90</v>
      </c>
      <c r="C33" s="126"/>
      <c r="D33" s="126"/>
      <c r="E33" s="73"/>
      <c r="F33" s="60"/>
      <c r="G33" s="74"/>
      <c r="H33" s="74"/>
      <c r="I33" s="74"/>
      <c r="J33" s="74"/>
      <c r="K33" s="75"/>
      <c r="L33" s="74"/>
      <c r="M33" s="75"/>
      <c r="N33" s="74"/>
      <c r="O33" s="75"/>
      <c r="P33" s="74"/>
      <c r="Q33" s="75"/>
      <c r="R33" s="76"/>
      <c r="S33" s="76"/>
      <c r="T33" s="76"/>
      <c r="U33" s="76"/>
      <c r="V33" s="76"/>
      <c r="W33" s="76"/>
      <c r="X33" s="76"/>
      <c r="Y33" s="76"/>
      <c r="Z33" s="77"/>
      <c r="AA33" s="77"/>
      <c r="AB33" s="78"/>
      <c r="AC33" s="73"/>
      <c r="AD33" s="73"/>
      <c r="AE33" s="79"/>
      <c r="AF33" s="76"/>
      <c r="AG33" s="76"/>
      <c r="AH33" s="78"/>
      <c r="AI33" s="73"/>
      <c r="AJ33" s="73"/>
    </row>
    <row r="34" spans="2:36" customFormat="1" ht="22.5" customHeight="1" x14ac:dyDescent="0.2">
      <c r="B34" s="105" t="s">
        <v>73</v>
      </c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7"/>
    </row>
    <row r="35" spans="2:36" customFormat="1" ht="14.1" customHeight="1" x14ac:dyDescent="0.2">
      <c r="B35" s="115" t="s">
        <v>91</v>
      </c>
      <c r="C35" s="115"/>
      <c r="D35" s="115"/>
      <c r="E35" s="50"/>
      <c r="F35" s="60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50"/>
      <c r="AC35" s="50"/>
      <c r="AD35" s="50"/>
      <c r="AE35" s="67"/>
      <c r="AF35" s="67"/>
      <c r="AG35" s="67"/>
      <c r="AH35" s="50"/>
      <c r="AI35" s="50"/>
      <c r="AJ35" s="50"/>
    </row>
    <row r="36" spans="2:36" customFormat="1" ht="14.1" customHeight="1" x14ac:dyDescent="0.2">
      <c r="B36" s="115" t="s">
        <v>92</v>
      </c>
      <c r="C36" s="115"/>
      <c r="D36" s="115"/>
      <c r="E36" s="50"/>
      <c r="F36" s="60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50"/>
      <c r="AC36" s="50"/>
      <c r="AD36" s="50"/>
      <c r="AE36" s="67"/>
      <c r="AF36" s="67"/>
      <c r="AG36" s="67"/>
      <c r="AH36" s="50"/>
      <c r="AI36" s="50"/>
      <c r="AJ36" s="50"/>
    </row>
    <row r="37" spans="2:36" customFormat="1" ht="24" customHeight="1" x14ac:dyDescent="0.2">
      <c r="B37" s="115" t="s">
        <v>93</v>
      </c>
      <c r="C37" s="116"/>
      <c r="D37" s="116"/>
      <c r="E37" s="51"/>
      <c r="F37" s="60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70"/>
      <c r="S37" s="70"/>
      <c r="T37" s="70"/>
      <c r="U37" s="70"/>
      <c r="V37" s="70"/>
      <c r="W37" s="67"/>
      <c r="X37" s="67"/>
      <c r="Y37" s="67"/>
      <c r="Z37" s="67"/>
      <c r="AA37" s="67"/>
      <c r="AB37" s="50"/>
      <c r="AC37" s="50"/>
      <c r="AD37" s="50"/>
      <c r="AE37" s="67"/>
      <c r="AF37" s="67"/>
      <c r="AG37" s="67"/>
      <c r="AH37" s="50"/>
      <c r="AI37" s="50"/>
      <c r="AJ37" s="50"/>
    </row>
    <row r="38" spans="2:36" customFormat="1" ht="21.75" customHeight="1" x14ac:dyDescent="0.2">
      <c r="B38" s="105" t="s">
        <v>74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7"/>
    </row>
    <row r="39" spans="2:36" s="1" customFormat="1" ht="14.1" customHeight="1" x14ac:dyDescent="0.2">
      <c r="B39" s="127" t="s">
        <v>94</v>
      </c>
      <c r="C39" s="127"/>
      <c r="D39" s="127"/>
      <c r="E39" s="57"/>
      <c r="F39" s="59"/>
      <c r="G39" s="62"/>
      <c r="H39" s="62"/>
      <c r="I39" s="62"/>
      <c r="J39" s="62"/>
      <c r="K39" s="63"/>
      <c r="L39" s="62"/>
      <c r="M39" s="63"/>
      <c r="N39" s="62"/>
      <c r="O39" s="63"/>
      <c r="P39" s="62"/>
      <c r="Q39" s="63"/>
      <c r="R39" s="62"/>
      <c r="S39" s="62"/>
      <c r="T39" s="62"/>
      <c r="U39" s="62"/>
      <c r="V39" s="62"/>
      <c r="W39" s="62"/>
      <c r="X39" s="62"/>
      <c r="Y39" s="62"/>
      <c r="Z39" s="80"/>
      <c r="AA39" s="80"/>
      <c r="AB39" s="81"/>
      <c r="AC39" s="57"/>
      <c r="AD39" s="57"/>
      <c r="AE39" s="63"/>
      <c r="AF39" s="62"/>
      <c r="AG39" s="62"/>
      <c r="AH39" s="81"/>
      <c r="AI39" s="57"/>
      <c r="AJ39" s="57"/>
    </row>
    <row r="40" spans="2:36" customFormat="1" ht="21.75" customHeight="1" x14ac:dyDescent="0.2">
      <c r="B40" s="105" t="s">
        <v>75</v>
      </c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7"/>
    </row>
    <row r="41" spans="2:36" customFormat="1" ht="14.25" customHeight="1" x14ac:dyDescent="0.2">
      <c r="B41" s="115" t="s">
        <v>95</v>
      </c>
      <c r="C41" s="116"/>
      <c r="D41" s="116"/>
      <c r="E41" s="50"/>
      <c r="F41" s="60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0"/>
      <c r="AC41" s="50"/>
      <c r="AD41" s="50"/>
      <c r="AE41" s="52"/>
      <c r="AF41" s="52"/>
      <c r="AG41" s="52"/>
      <c r="AH41" s="50"/>
      <c r="AI41" s="50"/>
      <c r="AJ41" s="50"/>
    </row>
    <row r="42" spans="2:36" customFormat="1" ht="14.25" customHeight="1" x14ac:dyDescent="0.2">
      <c r="B42" s="115" t="s">
        <v>96</v>
      </c>
      <c r="C42" s="116"/>
      <c r="D42" s="116"/>
      <c r="E42" s="50"/>
      <c r="F42" s="60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0"/>
      <c r="AC42" s="50"/>
      <c r="AD42" s="50"/>
      <c r="AE42" s="52"/>
      <c r="AF42" s="52"/>
      <c r="AG42" s="52"/>
      <c r="AH42" s="50"/>
      <c r="AI42" s="50"/>
      <c r="AJ42" s="50"/>
    </row>
    <row r="43" spans="2:36" customFormat="1" ht="14.25" customHeight="1" x14ac:dyDescent="0.2">
      <c r="B43" s="115" t="s">
        <v>97</v>
      </c>
      <c r="C43" s="116"/>
      <c r="D43" s="116"/>
      <c r="E43" s="50"/>
      <c r="F43" s="60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0"/>
      <c r="AC43" s="50"/>
      <c r="AD43" s="50"/>
      <c r="AE43" s="52"/>
      <c r="AF43" s="52"/>
      <c r="AG43" s="52"/>
      <c r="AH43" s="50"/>
      <c r="AI43" s="50"/>
      <c r="AJ43" s="50"/>
    </row>
    <row r="44" spans="2:36" customFormat="1" ht="14.25" customHeight="1" x14ac:dyDescent="0.2">
      <c r="B44" s="115" t="s">
        <v>98</v>
      </c>
      <c r="C44" s="116"/>
      <c r="D44" s="116"/>
      <c r="E44" s="50"/>
      <c r="F44" s="60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0"/>
      <c r="AC44" s="50"/>
      <c r="AD44" s="50"/>
      <c r="AE44" s="52"/>
      <c r="AF44" s="52"/>
      <c r="AG44" s="52"/>
      <c r="AH44" s="50"/>
      <c r="AI44" s="50"/>
      <c r="AJ44" s="50"/>
    </row>
    <row r="45" spans="2:36" customFormat="1" ht="14.25" customHeight="1" x14ac:dyDescent="0.2">
      <c r="B45" s="115" t="s">
        <v>101</v>
      </c>
      <c r="C45" s="116"/>
      <c r="D45" s="116"/>
      <c r="E45" s="50"/>
      <c r="F45" s="60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0"/>
      <c r="AC45" s="50"/>
      <c r="AD45" s="50"/>
      <c r="AE45" s="52"/>
      <c r="AF45" s="52"/>
      <c r="AG45" s="52"/>
      <c r="AH45" s="50"/>
      <c r="AI45" s="50"/>
      <c r="AJ45" s="50"/>
    </row>
    <row r="46" spans="2:36" customFormat="1" ht="14.25" customHeight="1" x14ac:dyDescent="0.2">
      <c r="B46" s="115" t="s">
        <v>99</v>
      </c>
      <c r="C46" s="116"/>
      <c r="D46" s="116"/>
      <c r="E46" s="50"/>
      <c r="F46" s="60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0"/>
      <c r="AC46" s="50"/>
      <c r="AD46" s="50"/>
      <c r="AE46" s="52"/>
      <c r="AF46" s="52"/>
      <c r="AG46" s="52"/>
      <c r="AH46" s="50"/>
      <c r="AI46" s="50"/>
      <c r="AJ46" s="50"/>
    </row>
    <row r="47" spans="2:36" customFormat="1" ht="14.25" customHeight="1" x14ac:dyDescent="0.2">
      <c r="B47" s="115" t="s">
        <v>100</v>
      </c>
      <c r="C47" s="116"/>
      <c r="D47" s="116"/>
      <c r="E47" s="50"/>
      <c r="F47" s="60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0"/>
      <c r="AC47" s="50"/>
      <c r="AD47" s="50"/>
      <c r="AE47" s="52"/>
      <c r="AF47" s="52"/>
      <c r="AG47" s="52"/>
      <c r="AH47" s="50"/>
      <c r="AI47" s="50"/>
      <c r="AJ47" s="50"/>
    </row>
    <row r="48" spans="2:36" customFormat="1" ht="14.25" customHeight="1" x14ac:dyDescent="0.2">
      <c r="B48" s="115" t="s">
        <v>102</v>
      </c>
      <c r="C48" s="116"/>
      <c r="D48" s="116"/>
      <c r="E48" s="50"/>
      <c r="F48" s="60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0"/>
      <c r="AC48" s="50"/>
      <c r="AD48" s="50"/>
      <c r="AE48" s="52"/>
      <c r="AF48" s="52"/>
      <c r="AG48" s="52"/>
      <c r="AH48" s="50"/>
      <c r="AI48" s="50"/>
      <c r="AJ48" s="50"/>
    </row>
    <row r="49" spans="2:36" customFormat="1" ht="13.5" customHeight="1" x14ac:dyDescent="0.2">
      <c r="B49" s="91" t="s">
        <v>103</v>
      </c>
      <c r="C49" s="92"/>
      <c r="D49" s="93"/>
      <c r="E49" s="50"/>
      <c r="F49" s="60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0"/>
      <c r="AC49" s="50"/>
      <c r="AD49" s="50"/>
      <c r="AE49" s="52"/>
      <c r="AF49" s="52"/>
      <c r="AG49" s="52"/>
      <c r="AH49" s="50"/>
      <c r="AI49" s="50"/>
      <c r="AJ49" s="50"/>
    </row>
    <row r="50" spans="2:36" customFormat="1" ht="21.75" customHeight="1" x14ac:dyDescent="0.2">
      <c r="B50" s="105" t="s">
        <v>76</v>
      </c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7"/>
    </row>
    <row r="51" spans="2:36" customFormat="1" ht="12.75" customHeight="1" x14ac:dyDescent="0.2">
      <c r="B51" s="128" t="s">
        <v>104</v>
      </c>
      <c r="C51" s="128"/>
      <c r="D51" s="128"/>
      <c r="E51" s="50"/>
      <c r="F51" s="61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3"/>
      <c r="AC51" s="73"/>
      <c r="AD51" s="73"/>
      <c r="AE51" s="74"/>
      <c r="AF51" s="74"/>
      <c r="AG51" s="74"/>
      <c r="AH51" s="73"/>
      <c r="AI51" s="73"/>
      <c r="AJ51" s="73"/>
    </row>
    <row r="52" spans="2:36" customFormat="1" ht="12.75" customHeight="1" x14ac:dyDescent="0.2">
      <c r="B52" s="128" t="s">
        <v>105</v>
      </c>
      <c r="C52" s="128"/>
      <c r="D52" s="128"/>
      <c r="E52" s="50"/>
      <c r="F52" s="61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3"/>
      <c r="AC52" s="73"/>
      <c r="AD52" s="73"/>
      <c r="AE52" s="74"/>
      <c r="AF52" s="74"/>
      <c r="AG52" s="74"/>
      <c r="AH52" s="73"/>
      <c r="AI52" s="73"/>
      <c r="AJ52" s="73"/>
    </row>
    <row r="53" spans="2:36" customFormat="1" ht="12.75" customHeight="1" x14ac:dyDescent="0.2">
      <c r="B53" s="128" t="s">
        <v>106</v>
      </c>
      <c r="C53" s="128"/>
      <c r="D53" s="128"/>
      <c r="E53" s="50"/>
      <c r="F53" s="61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3"/>
      <c r="AC53" s="73"/>
      <c r="AD53" s="73"/>
      <c r="AE53" s="74"/>
      <c r="AF53" s="74"/>
      <c r="AG53" s="74"/>
      <c r="AH53" s="73"/>
      <c r="AI53" s="73"/>
      <c r="AJ53" s="73"/>
    </row>
    <row r="54" spans="2:36" customFormat="1" ht="13.5" customHeight="1" x14ac:dyDescent="0.2">
      <c r="B54" s="128" t="s">
        <v>107</v>
      </c>
      <c r="C54" s="128"/>
      <c r="D54" s="128"/>
      <c r="E54" s="50"/>
      <c r="F54" s="61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3"/>
      <c r="AC54" s="73"/>
      <c r="AD54" s="73"/>
      <c r="AE54" s="74"/>
      <c r="AF54" s="74"/>
      <c r="AG54" s="74"/>
      <c r="AH54" s="73"/>
      <c r="AI54" s="73"/>
      <c r="AJ54" s="73"/>
    </row>
    <row r="55" spans="2:36" customFormat="1" ht="21.75" customHeight="1" x14ac:dyDescent="0.2">
      <c r="B55" s="105" t="s">
        <v>108</v>
      </c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7"/>
    </row>
    <row r="56" spans="2:36" customFormat="1" ht="14.1" customHeight="1" x14ac:dyDescent="0.2">
      <c r="B56" s="91" t="s">
        <v>109</v>
      </c>
      <c r="C56" s="92"/>
      <c r="D56" s="93"/>
      <c r="E56" s="50"/>
      <c r="F56" s="60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0"/>
      <c r="AC56" s="50"/>
      <c r="AD56" s="50"/>
      <c r="AE56" s="67"/>
      <c r="AF56" s="67"/>
      <c r="AG56" s="67"/>
      <c r="AH56" s="50"/>
      <c r="AI56" s="50"/>
      <c r="AJ56" s="50"/>
    </row>
    <row r="57" spans="2:36" customFormat="1" ht="26.25" customHeight="1" x14ac:dyDescent="0.2">
      <c r="B57" s="91" t="s">
        <v>110</v>
      </c>
      <c r="C57" s="92"/>
      <c r="D57" s="93"/>
      <c r="E57" s="50"/>
      <c r="F57" s="60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0"/>
      <c r="AC57" s="50"/>
      <c r="AD57" s="50"/>
      <c r="AE57" s="67"/>
      <c r="AF57" s="67"/>
      <c r="AG57" s="67"/>
      <c r="AH57" s="50"/>
      <c r="AI57" s="50"/>
      <c r="AJ57" s="50"/>
    </row>
    <row r="58" spans="2:36" customFormat="1" ht="14.1" customHeight="1" x14ac:dyDescent="0.2">
      <c r="B58" s="91" t="s">
        <v>111</v>
      </c>
      <c r="C58" s="92"/>
      <c r="D58" s="93"/>
      <c r="E58" s="50"/>
      <c r="F58" s="60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0"/>
      <c r="AC58" s="50"/>
      <c r="AD58" s="50"/>
      <c r="AE58" s="67"/>
      <c r="AF58" s="67"/>
      <c r="AG58" s="67"/>
      <c r="AH58" s="50"/>
      <c r="AI58" s="50"/>
      <c r="AJ58" s="50"/>
    </row>
    <row r="59" spans="2:36" customFormat="1" ht="14.1" customHeight="1" x14ac:dyDescent="0.2">
      <c r="B59" s="91" t="s">
        <v>112</v>
      </c>
      <c r="C59" s="92"/>
      <c r="D59" s="93"/>
      <c r="E59" s="50"/>
      <c r="F59" s="60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0"/>
      <c r="AC59" s="50"/>
      <c r="AD59" s="50"/>
      <c r="AE59" s="67"/>
      <c r="AF59" s="67"/>
      <c r="AG59" s="67"/>
      <c r="AH59" s="50"/>
      <c r="AI59" s="50"/>
      <c r="AJ59" s="50"/>
    </row>
    <row r="60" spans="2:36" customFormat="1" ht="14.1" customHeight="1" x14ac:dyDescent="0.2">
      <c r="B60" s="91" t="s">
        <v>113</v>
      </c>
      <c r="C60" s="92"/>
      <c r="D60" s="93"/>
      <c r="E60" s="50"/>
      <c r="F60" s="60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0"/>
      <c r="AC60" s="50"/>
      <c r="AD60" s="50"/>
      <c r="AE60" s="67"/>
      <c r="AF60" s="67"/>
      <c r="AG60" s="67"/>
      <c r="AH60" s="50"/>
      <c r="AI60" s="50"/>
      <c r="AJ60" s="50"/>
    </row>
    <row r="61" spans="2:36" customFormat="1" x14ac:dyDescent="0.2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4"/>
      <c r="R61" s="4"/>
      <c r="S61" s="4"/>
      <c r="T61" s="4"/>
      <c r="U61" s="4"/>
      <c r="V61" s="4"/>
      <c r="W61" s="4"/>
      <c r="X61" s="2"/>
      <c r="Y61" s="2"/>
      <c r="Z61" s="2"/>
      <c r="AA61" s="2"/>
      <c r="AB61" s="2"/>
      <c r="AC61" s="2"/>
      <c r="AE61" s="2"/>
      <c r="AF61" s="2"/>
      <c r="AH61" s="2"/>
      <c r="AI61" s="2"/>
    </row>
    <row r="62" spans="2:36" customFormat="1" x14ac:dyDescent="0.2">
      <c r="B62" t="s">
        <v>59</v>
      </c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E62" s="2"/>
      <c r="AF62" s="2"/>
      <c r="AH62" s="2"/>
      <c r="AI62" s="2"/>
    </row>
    <row r="63" spans="2:36" customFormat="1" x14ac:dyDescent="0.2">
      <c r="B63" s="82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4"/>
    </row>
    <row r="64" spans="2:36" customFormat="1" x14ac:dyDescent="0.2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7"/>
    </row>
    <row r="65" spans="2:36" customFormat="1" x14ac:dyDescent="0.2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7"/>
    </row>
    <row r="66" spans="2:36" customFormat="1" x14ac:dyDescent="0.2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7"/>
    </row>
    <row r="67" spans="2:36" customFormat="1" x14ac:dyDescent="0.2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7"/>
    </row>
    <row r="68" spans="2:36" customFormat="1" x14ac:dyDescent="0.2">
      <c r="B68" s="85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7"/>
    </row>
    <row r="69" spans="2:36" customFormat="1" x14ac:dyDescent="0.2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7"/>
    </row>
    <row r="70" spans="2:36" customFormat="1" x14ac:dyDescent="0.2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7"/>
    </row>
    <row r="71" spans="2:36" customFormat="1" x14ac:dyDescent="0.2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7"/>
    </row>
    <row r="72" spans="2:36" customFormat="1" x14ac:dyDescent="0.2">
      <c r="B72" s="88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90"/>
    </row>
    <row r="73" spans="2:36" customForma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E73" s="2"/>
      <c r="AF73" s="2"/>
      <c r="AH73" s="2"/>
      <c r="AI73" s="2"/>
    </row>
    <row r="74" spans="2:36" customForma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E74" s="2"/>
      <c r="AF74" s="2"/>
      <c r="AH74" s="2"/>
      <c r="AI74" s="2"/>
    </row>
  </sheetData>
  <mergeCells count="92">
    <mergeCell ref="B58:D58"/>
    <mergeCell ref="B59:D59"/>
    <mergeCell ref="B55:AJ55"/>
    <mergeCell ref="B53:D53"/>
    <mergeCell ref="B51:D51"/>
    <mergeCell ref="B52:D52"/>
    <mergeCell ref="B54:D54"/>
    <mergeCell ref="B42:D42"/>
    <mergeCell ref="B48:D48"/>
    <mergeCell ref="B49:D49"/>
    <mergeCell ref="B50:AJ50"/>
    <mergeCell ref="Y3:Y14"/>
    <mergeCell ref="X3:X14"/>
    <mergeCell ref="B39:D39"/>
    <mergeCell ref="B38:AJ38"/>
    <mergeCell ref="B31:D31"/>
    <mergeCell ref="B32:D32"/>
    <mergeCell ref="B35:D35"/>
    <mergeCell ref="B36:D36"/>
    <mergeCell ref="B43:D43"/>
    <mergeCell ref="B44:D44"/>
    <mergeCell ref="B46:D46"/>
    <mergeCell ref="B47:D47"/>
    <mergeCell ref="B26:D26"/>
    <mergeCell ref="B27:D27"/>
    <mergeCell ref="B28:D28"/>
    <mergeCell ref="B29:D29"/>
    <mergeCell ref="B30:D30"/>
    <mergeCell ref="B45:D45"/>
    <mergeCell ref="B40:AJ40"/>
    <mergeCell ref="AB15:AB16"/>
    <mergeCell ref="AC15:AC16"/>
    <mergeCell ref="AD15:AD16"/>
    <mergeCell ref="AB3:AD3"/>
    <mergeCell ref="AB4:AB14"/>
    <mergeCell ref="AC4:AC14"/>
    <mergeCell ref="B2:C2"/>
    <mergeCell ref="G3:G14"/>
    <mergeCell ref="B20:D20"/>
    <mergeCell ref="B41:D41"/>
    <mergeCell ref="B24:D24"/>
    <mergeCell ref="B25:D25"/>
    <mergeCell ref="E7:E16"/>
    <mergeCell ref="F7:F16"/>
    <mergeCell ref="E2:F6"/>
    <mergeCell ref="B21:D21"/>
    <mergeCell ref="B22:D22"/>
    <mergeCell ref="B37:D37"/>
    <mergeCell ref="B33:D33"/>
    <mergeCell ref="B23:AJ23"/>
    <mergeCell ref="B34:AJ34"/>
    <mergeCell ref="AG15:AG16"/>
    <mergeCell ref="W3:W14"/>
    <mergeCell ref="K3:K14"/>
    <mergeCell ref="J3:J14"/>
    <mergeCell ref="AD4:AD14"/>
    <mergeCell ref="AE4:AE14"/>
    <mergeCell ref="V3:V14"/>
    <mergeCell ref="U3:U14"/>
    <mergeCell ref="T3:T14"/>
    <mergeCell ref="AE3:AG3"/>
    <mergeCell ref="P3:P14"/>
    <mergeCell ref="Q3:Q14"/>
    <mergeCell ref="R3:R14"/>
    <mergeCell ref="S3:S14"/>
    <mergeCell ref="O3:O14"/>
    <mergeCell ref="AA3:AA14"/>
    <mergeCell ref="Z3:Z14"/>
    <mergeCell ref="AH4:AH14"/>
    <mergeCell ref="AI4:AI14"/>
    <mergeCell ref="AJ4:AJ14"/>
    <mergeCell ref="AH3:AJ3"/>
    <mergeCell ref="AE15:AE16"/>
    <mergeCell ref="AF15:AF16"/>
    <mergeCell ref="AH15:AH16"/>
    <mergeCell ref="AI15:AI16"/>
    <mergeCell ref="B63:AJ72"/>
    <mergeCell ref="B56:D56"/>
    <mergeCell ref="B57:D57"/>
    <mergeCell ref="B60:D60"/>
    <mergeCell ref="B3:C3"/>
    <mergeCell ref="L3:L14"/>
    <mergeCell ref="M3:M14"/>
    <mergeCell ref="H3:H14"/>
    <mergeCell ref="I3:I14"/>
    <mergeCell ref="B4:C11"/>
    <mergeCell ref="B12:C12"/>
    <mergeCell ref="B19:AJ19"/>
    <mergeCell ref="AF4:AF14"/>
    <mergeCell ref="AG4:AG14"/>
    <mergeCell ref="N3:N14"/>
    <mergeCell ref="AJ15:AJ16"/>
  </mergeCells>
  <dataValidations disablePrompts="1"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J124"/>
  <sheetViews>
    <sheetView showGridLines="0" showWhiteSpace="0" view="pageLayout" zoomScaleNormal="100" workbookViewId="0">
      <selection activeCell="H3" sqref="H3:I3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</cols>
  <sheetData>
    <row r="1" spans="1:10" ht="21" x14ac:dyDescent="0.35">
      <c r="A1" s="155" t="s">
        <v>116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0" ht="13.5" thickBot="1" x14ac:dyDescent="0.25"/>
    <row r="3" spans="1:10" ht="16.5" thickTop="1" thickBot="1" x14ac:dyDescent="0.3">
      <c r="A3" s="151" t="s">
        <v>6</v>
      </c>
      <c r="B3" s="151"/>
      <c r="C3" s="166" t="str">
        <f>IF(naamleerlingBGV="","",naamleerlingBGV)</f>
        <v/>
      </c>
      <c r="D3" s="167"/>
      <c r="E3" s="167"/>
      <c r="F3" s="168"/>
      <c r="G3" s="18" t="s">
        <v>11</v>
      </c>
      <c r="H3" s="173" t="s">
        <v>42</v>
      </c>
      <c r="I3" s="173"/>
    </row>
    <row r="4" spans="1:10" ht="5.85" customHeight="1" thickTop="1" x14ac:dyDescent="0.2">
      <c r="A4" s="40"/>
      <c r="B4" s="40"/>
      <c r="C4" s="44"/>
      <c r="D4" s="44"/>
      <c r="E4" s="44"/>
      <c r="F4" s="44"/>
      <c r="G4" s="18"/>
    </row>
    <row r="5" spans="1:10" ht="16.350000000000001" customHeight="1" x14ac:dyDescent="0.2">
      <c r="A5" s="150" t="s">
        <v>8</v>
      </c>
      <c r="B5" s="151"/>
      <c r="C5" s="152" t="str">
        <f>IF(instapdatumBGV="","",instapdatumBGV)</f>
        <v/>
      </c>
      <c r="D5" s="153"/>
      <c r="E5" s="153"/>
      <c r="F5" s="154"/>
      <c r="G5" s="18"/>
    </row>
    <row r="6" spans="1:10" ht="5.85" customHeight="1" thickBot="1" x14ac:dyDescent="0.25">
      <c r="A6" s="42"/>
      <c r="B6" s="40"/>
      <c r="C6" s="43"/>
      <c r="D6" s="43"/>
      <c r="E6" s="43"/>
      <c r="F6" s="43"/>
      <c r="G6" s="18"/>
    </row>
    <row r="7" spans="1:10" ht="16.5" thickTop="1" thickBot="1" x14ac:dyDescent="0.3">
      <c r="A7" s="151" t="s">
        <v>7</v>
      </c>
      <c r="B7" s="151"/>
      <c r="C7" s="166" t="str">
        <f>IF(naamleerkrachtBGV="","",naamleerkrachtBGV)</f>
        <v/>
      </c>
      <c r="D7" s="167"/>
      <c r="E7" s="167"/>
      <c r="F7" s="168"/>
      <c r="G7" s="18" t="s">
        <v>12</v>
      </c>
      <c r="H7" s="173"/>
      <c r="I7" s="173"/>
    </row>
    <row r="8" spans="1:10" ht="5.85" customHeight="1" thickTop="1" x14ac:dyDescent="0.25">
      <c r="A8" s="19"/>
      <c r="B8" s="19"/>
      <c r="C8" s="22"/>
      <c r="D8" s="19"/>
      <c r="E8" s="19"/>
      <c r="F8" s="22"/>
      <c r="G8" s="19"/>
      <c r="H8" s="19"/>
      <c r="I8" s="19"/>
    </row>
    <row r="9" spans="1:10" x14ac:dyDescent="0.2">
      <c r="A9" s="156" t="s">
        <v>14</v>
      </c>
      <c r="B9" s="156"/>
      <c r="C9" s="156"/>
      <c r="D9" s="156"/>
      <c r="E9" s="156"/>
    </row>
    <row r="10" spans="1:10" x14ac:dyDescent="0.2">
      <c r="A10" s="157" t="s">
        <v>64</v>
      </c>
      <c r="B10" s="158"/>
      <c r="C10" s="158"/>
      <c r="D10" s="158"/>
      <c r="E10" s="158"/>
      <c r="F10" s="158"/>
      <c r="G10" s="158"/>
      <c r="H10" s="158"/>
      <c r="I10" s="158"/>
      <c r="J10" s="159"/>
    </row>
    <row r="11" spans="1:10" x14ac:dyDescent="0.2">
      <c r="A11" s="160"/>
      <c r="B11" s="161"/>
      <c r="C11" s="161"/>
      <c r="D11" s="161"/>
      <c r="E11" s="161"/>
      <c r="F11" s="161"/>
      <c r="G11" s="161"/>
      <c r="H11" s="161"/>
      <c r="I11" s="161"/>
      <c r="J11" s="162"/>
    </row>
    <row r="12" spans="1:10" x14ac:dyDescent="0.2">
      <c r="A12" s="160"/>
      <c r="B12" s="161"/>
      <c r="C12" s="161"/>
      <c r="D12" s="161"/>
      <c r="E12" s="161"/>
      <c r="F12" s="161"/>
      <c r="G12" s="161"/>
      <c r="H12" s="161"/>
      <c r="I12" s="161"/>
      <c r="J12" s="162"/>
    </row>
    <row r="13" spans="1:10" x14ac:dyDescent="0.2">
      <c r="A13" s="160"/>
      <c r="B13" s="161"/>
      <c r="C13" s="161"/>
      <c r="D13" s="161"/>
      <c r="E13" s="161"/>
      <c r="F13" s="161"/>
      <c r="G13" s="161"/>
      <c r="H13" s="161"/>
      <c r="I13" s="161"/>
      <c r="J13" s="162"/>
    </row>
    <row r="14" spans="1:10" x14ac:dyDescent="0.2">
      <c r="A14" s="160"/>
      <c r="B14" s="161"/>
      <c r="C14" s="161"/>
      <c r="D14" s="161"/>
      <c r="E14" s="161"/>
      <c r="F14" s="161"/>
      <c r="G14" s="161"/>
      <c r="H14" s="161"/>
      <c r="I14" s="161"/>
      <c r="J14" s="162"/>
    </row>
    <row r="15" spans="1:10" x14ac:dyDescent="0.2">
      <c r="A15" s="160"/>
      <c r="B15" s="161"/>
      <c r="C15" s="161"/>
      <c r="D15" s="161"/>
      <c r="E15" s="161"/>
      <c r="F15" s="161"/>
      <c r="G15" s="161"/>
      <c r="H15" s="161"/>
      <c r="I15" s="161"/>
      <c r="J15" s="162"/>
    </row>
    <row r="16" spans="1:10" x14ac:dyDescent="0.2">
      <c r="A16" s="160"/>
      <c r="B16" s="161"/>
      <c r="C16" s="161"/>
      <c r="D16" s="161"/>
      <c r="E16" s="161"/>
      <c r="F16" s="161"/>
      <c r="G16" s="161"/>
      <c r="H16" s="161"/>
      <c r="I16" s="161"/>
      <c r="J16" s="162"/>
    </row>
    <row r="17" spans="1:10" x14ac:dyDescent="0.2">
      <c r="A17" s="160"/>
      <c r="B17" s="161"/>
      <c r="C17" s="161"/>
      <c r="D17" s="161"/>
      <c r="E17" s="161"/>
      <c r="F17" s="161"/>
      <c r="G17" s="161"/>
      <c r="H17" s="161"/>
      <c r="I17" s="161"/>
      <c r="J17" s="162"/>
    </row>
    <row r="18" spans="1:10" x14ac:dyDescent="0.2">
      <c r="A18" s="160"/>
      <c r="B18" s="161"/>
      <c r="C18" s="161"/>
      <c r="D18" s="161"/>
      <c r="E18" s="161"/>
      <c r="F18" s="161"/>
      <c r="G18" s="161"/>
      <c r="H18" s="161"/>
      <c r="I18" s="161"/>
      <c r="J18" s="162"/>
    </row>
    <row r="19" spans="1:10" x14ac:dyDescent="0.2">
      <c r="A19" s="160"/>
      <c r="B19" s="161"/>
      <c r="C19" s="161"/>
      <c r="D19" s="161"/>
      <c r="E19" s="161"/>
      <c r="F19" s="161"/>
      <c r="G19" s="161"/>
      <c r="H19" s="161"/>
      <c r="I19" s="161"/>
      <c r="J19" s="162"/>
    </row>
    <row r="20" spans="1:10" x14ac:dyDescent="0.2">
      <c r="A20" s="160"/>
      <c r="B20" s="161"/>
      <c r="C20" s="161"/>
      <c r="D20" s="161"/>
      <c r="E20" s="161"/>
      <c r="F20" s="161"/>
      <c r="G20" s="161"/>
      <c r="H20" s="161"/>
      <c r="I20" s="161"/>
      <c r="J20" s="162"/>
    </row>
    <row r="21" spans="1:10" x14ac:dyDescent="0.2">
      <c r="A21" s="160"/>
      <c r="B21" s="161"/>
      <c r="C21" s="161"/>
      <c r="D21" s="161"/>
      <c r="E21" s="161"/>
      <c r="F21" s="161"/>
      <c r="G21" s="161"/>
      <c r="H21" s="161"/>
      <c r="I21" s="161"/>
      <c r="J21" s="162"/>
    </row>
    <row r="22" spans="1:10" x14ac:dyDescent="0.2">
      <c r="A22" s="160"/>
      <c r="B22" s="161"/>
      <c r="C22" s="161"/>
      <c r="D22" s="161"/>
      <c r="E22" s="161"/>
      <c r="F22" s="161"/>
      <c r="G22" s="161"/>
      <c r="H22" s="161"/>
      <c r="I22" s="161"/>
      <c r="J22" s="162"/>
    </row>
    <row r="23" spans="1:10" x14ac:dyDescent="0.2">
      <c r="A23" s="160"/>
      <c r="B23" s="161"/>
      <c r="C23" s="161"/>
      <c r="D23" s="161"/>
      <c r="E23" s="161"/>
      <c r="F23" s="161"/>
      <c r="G23" s="161"/>
      <c r="H23" s="161"/>
      <c r="I23" s="161"/>
      <c r="J23" s="162"/>
    </row>
    <row r="24" spans="1:10" x14ac:dyDescent="0.2">
      <c r="A24" s="160"/>
      <c r="B24" s="161"/>
      <c r="C24" s="161"/>
      <c r="D24" s="161"/>
      <c r="E24" s="161"/>
      <c r="F24" s="161"/>
      <c r="G24" s="161"/>
      <c r="H24" s="161"/>
      <c r="I24" s="161"/>
      <c r="J24" s="162"/>
    </row>
    <row r="25" spans="1:10" x14ac:dyDescent="0.2">
      <c r="A25" s="160"/>
      <c r="B25" s="161"/>
      <c r="C25" s="161"/>
      <c r="D25" s="161"/>
      <c r="E25" s="161"/>
      <c r="F25" s="161"/>
      <c r="G25" s="161"/>
      <c r="H25" s="161"/>
      <c r="I25" s="161"/>
      <c r="J25" s="162"/>
    </row>
    <row r="26" spans="1:10" x14ac:dyDescent="0.2">
      <c r="A26" s="163"/>
      <c r="B26" s="164"/>
      <c r="C26" s="164"/>
      <c r="D26" s="164"/>
      <c r="E26" s="164"/>
      <c r="F26" s="164"/>
      <c r="G26" s="164"/>
      <c r="H26" s="164"/>
      <c r="I26" s="164"/>
      <c r="J26" s="165"/>
    </row>
    <row r="27" spans="1:10" x14ac:dyDescent="0.2">
      <c r="A27" s="23"/>
      <c r="B27" s="23"/>
      <c r="C27" s="23"/>
      <c r="D27" s="23"/>
      <c r="E27" s="23"/>
      <c r="F27" s="23"/>
      <c r="G27" s="23"/>
      <c r="H27" s="23"/>
      <c r="I27" s="23"/>
    </row>
    <row r="28" spans="1:10" x14ac:dyDescent="0.2">
      <c r="A28" s="23"/>
      <c r="B28" s="23"/>
      <c r="C28" s="23"/>
      <c r="D28" s="23"/>
      <c r="E28" s="23"/>
      <c r="F28" s="23"/>
      <c r="G28" s="23"/>
      <c r="H28" s="23"/>
      <c r="I28" s="23"/>
    </row>
    <row r="29" spans="1:10" x14ac:dyDescent="0.2">
      <c r="A29" s="23"/>
      <c r="B29" s="23"/>
      <c r="C29" s="23"/>
      <c r="D29" s="23"/>
      <c r="E29" s="23"/>
      <c r="F29" s="23"/>
      <c r="G29" s="23"/>
      <c r="H29" s="23"/>
      <c r="I29" s="23"/>
    </row>
    <row r="30" spans="1:10" x14ac:dyDescent="0.2">
      <c r="A30" s="23"/>
      <c r="B30" s="23"/>
      <c r="C30" s="23"/>
      <c r="D30" s="23"/>
      <c r="E30" s="23"/>
      <c r="F30" s="23"/>
      <c r="G30" s="23"/>
      <c r="H30" s="23"/>
      <c r="I30" s="23"/>
    </row>
    <row r="31" spans="1:10" x14ac:dyDescent="0.2">
      <c r="A31" s="23"/>
      <c r="B31" s="23"/>
      <c r="C31" s="23"/>
      <c r="D31" s="23"/>
      <c r="E31" s="23"/>
      <c r="F31" s="23"/>
      <c r="G31" s="23"/>
      <c r="H31" s="23"/>
      <c r="I31" s="23"/>
    </row>
    <row r="32" spans="1:10" x14ac:dyDescent="0.2">
      <c r="A32" s="23"/>
      <c r="B32" s="23"/>
      <c r="C32" s="23"/>
      <c r="D32" s="23"/>
      <c r="E32" s="23"/>
      <c r="F32" s="23"/>
      <c r="G32" s="23"/>
      <c r="H32" s="23"/>
      <c r="I32" s="23"/>
    </row>
    <row r="33" spans="1:9" x14ac:dyDescent="0.2">
      <c r="A33" s="23"/>
      <c r="B33" s="23"/>
      <c r="C33" s="23"/>
      <c r="D33" s="23"/>
      <c r="E33" s="23"/>
      <c r="F33" s="23"/>
      <c r="G33" s="23"/>
      <c r="H33" s="23"/>
      <c r="I33" s="23"/>
    </row>
    <row r="34" spans="1:9" x14ac:dyDescent="0.2">
      <c r="A34" s="23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3"/>
      <c r="B35" s="23"/>
      <c r="C35" s="23"/>
      <c r="D35" s="23"/>
      <c r="E35" s="23"/>
      <c r="F35" s="23"/>
      <c r="G35" s="23"/>
      <c r="H35" s="23"/>
      <c r="I35" s="23"/>
    </row>
    <row r="36" spans="1:9" x14ac:dyDescent="0.2">
      <c r="A36" s="23"/>
      <c r="B36" s="23"/>
      <c r="C36" s="23"/>
      <c r="D36" s="23"/>
      <c r="E36" s="23"/>
      <c r="F36" s="23"/>
      <c r="G36" s="23"/>
      <c r="H36" s="23"/>
      <c r="I36" s="23"/>
    </row>
    <row r="37" spans="1:9" x14ac:dyDescent="0.2">
      <c r="A37" s="23"/>
      <c r="B37" s="23"/>
      <c r="C37" s="23"/>
      <c r="D37" s="23"/>
      <c r="E37" s="23"/>
      <c r="F37" s="23"/>
      <c r="G37" s="23"/>
      <c r="H37" s="23"/>
      <c r="I37" s="23"/>
    </row>
    <row r="38" spans="1:9" x14ac:dyDescent="0.2">
      <c r="A38" s="23"/>
      <c r="B38" s="23"/>
      <c r="C38" s="23"/>
      <c r="D38" s="23"/>
      <c r="E38" s="23"/>
      <c r="F38" s="23"/>
      <c r="G38" s="23"/>
      <c r="H38" s="23"/>
      <c r="I38" s="23"/>
    </row>
    <row r="39" spans="1:9" x14ac:dyDescent="0.2">
      <c r="A39" s="23"/>
      <c r="B39" s="23"/>
      <c r="C39" s="23"/>
      <c r="D39" s="23"/>
      <c r="E39" s="23"/>
      <c r="F39" s="23"/>
      <c r="G39" s="23"/>
      <c r="H39" s="23"/>
      <c r="I39" s="23"/>
    </row>
    <row r="40" spans="1:9" x14ac:dyDescent="0.2">
      <c r="A40" s="23"/>
      <c r="B40" s="23"/>
      <c r="C40" s="23"/>
      <c r="D40" s="23"/>
      <c r="E40" s="23"/>
      <c r="F40" s="23"/>
      <c r="G40" s="23"/>
      <c r="H40" s="23"/>
      <c r="I40" s="23"/>
    </row>
    <row r="41" spans="1:9" x14ac:dyDescent="0.2">
      <c r="A41" s="23"/>
      <c r="B41" s="23"/>
      <c r="C41" s="23"/>
      <c r="D41" s="23"/>
      <c r="E41" s="23"/>
      <c r="F41" s="23"/>
      <c r="G41" s="23"/>
      <c r="H41" s="23"/>
      <c r="I41" s="23"/>
    </row>
    <row r="42" spans="1:9" x14ac:dyDescent="0.2">
      <c r="A42" s="23"/>
      <c r="B42" s="23"/>
      <c r="C42" s="23"/>
      <c r="D42" s="23"/>
      <c r="E42" s="23"/>
      <c r="F42" s="23"/>
      <c r="G42" s="23"/>
      <c r="H42" s="23"/>
      <c r="I42" s="23"/>
    </row>
    <row r="43" spans="1:9" x14ac:dyDescent="0.2">
      <c r="A43" s="23"/>
      <c r="B43" s="23"/>
      <c r="C43" s="23"/>
      <c r="D43" s="23"/>
      <c r="E43" s="23"/>
      <c r="F43" s="23"/>
      <c r="G43" s="23"/>
      <c r="H43" s="23"/>
      <c r="I43" s="23"/>
    </row>
    <row r="44" spans="1:9" x14ac:dyDescent="0.2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">
      <c r="A45" s="23"/>
      <c r="B45" s="23"/>
      <c r="C45" s="23"/>
      <c r="D45" s="23"/>
      <c r="E45" s="23"/>
      <c r="F45" s="23"/>
      <c r="G45" s="23"/>
      <c r="H45" s="23"/>
      <c r="I45" s="23"/>
    </row>
    <row r="46" spans="1:9" x14ac:dyDescent="0.2">
      <c r="A46" s="23"/>
      <c r="B46" s="23"/>
      <c r="C46" s="23"/>
      <c r="D46" s="23"/>
      <c r="E46" s="23"/>
      <c r="F46" s="23"/>
      <c r="G46" s="23"/>
      <c r="H46" s="23"/>
      <c r="I46" s="23"/>
    </row>
    <row r="47" spans="1:9" x14ac:dyDescent="0.2">
      <c r="A47" s="23"/>
      <c r="B47" s="23"/>
      <c r="C47" s="23"/>
      <c r="D47" s="23"/>
      <c r="E47" s="23"/>
      <c r="F47" s="23"/>
      <c r="G47" s="23"/>
      <c r="H47" s="23"/>
      <c r="I47" s="23"/>
    </row>
    <row r="48" spans="1:9" x14ac:dyDescent="0.2">
      <c r="A48" s="23"/>
      <c r="B48" s="23"/>
      <c r="C48" s="23"/>
      <c r="D48" s="23"/>
      <c r="E48" s="23"/>
      <c r="F48" s="23"/>
      <c r="G48" s="23"/>
      <c r="H48" s="23"/>
      <c r="I48" s="23"/>
    </row>
    <row r="49" spans="1:10" x14ac:dyDescent="0.2">
      <c r="A49" s="23"/>
      <c r="B49" s="23"/>
      <c r="C49" s="23"/>
      <c r="D49" s="23"/>
      <c r="E49" s="23"/>
      <c r="F49" s="23"/>
      <c r="G49" s="23"/>
      <c r="H49" s="23"/>
      <c r="I49" s="23"/>
    </row>
    <row r="50" spans="1:10" x14ac:dyDescent="0.2">
      <c r="A50" s="23"/>
      <c r="B50" s="23"/>
      <c r="C50" s="23"/>
      <c r="D50" s="23"/>
      <c r="E50" s="23"/>
      <c r="F50" s="23"/>
      <c r="G50" s="23"/>
      <c r="H50" s="23"/>
      <c r="I50" s="23"/>
    </row>
    <row r="51" spans="1:10" x14ac:dyDescent="0.2">
      <c r="A51" s="23"/>
      <c r="B51" s="23"/>
      <c r="C51" s="23"/>
      <c r="D51" s="23"/>
      <c r="E51" s="23"/>
      <c r="F51" s="23"/>
      <c r="G51" s="23"/>
      <c r="H51" s="23"/>
      <c r="I51" s="23"/>
    </row>
    <row r="52" spans="1:10" x14ac:dyDescent="0.2">
      <c r="A52" s="23"/>
      <c r="B52" s="23"/>
      <c r="C52" s="23"/>
      <c r="D52" s="23"/>
      <c r="E52" s="23"/>
      <c r="F52" s="23"/>
      <c r="G52" s="23"/>
      <c r="H52" s="23"/>
      <c r="I52" s="23"/>
    </row>
    <row r="53" spans="1:10" x14ac:dyDescent="0.2">
      <c r="A53" s="23"/>
      <c r="B53" s="23"/>
      <c r="C53" s="23"/>
      <c r="D53" s="23"/>
      <c r="E53" s="23"/>
      <c r="F53" s="23"/>
      <c r="G53" s="23"/>
      <c r="H53" s="23"/>
      <c r="I53" s="23"/>
    </row>
    <row r="54" spans="1:10" x14ac:dyDescent="0.2">
      <c r="A54" s="23"/>
      <c r="B54" s="23"/>
      <c r="C54" s="23"/>
      <c r="D54" s="23"/>
      <c r="E54" s="23"/>
      <c r="F54" s="23"/>
      <c r="G54" s="23"/>
      <c r="H54" s="23"/>
      <c r="I54" s="23"/>
    </row>
    <row r="55" spans="1:10" x14ac:dyDescent="0.2">
      <c r="A55" s="23"/>
      <c r="B55" s="23"/>
      <c r="C55" s="23"/>
      <c r="D55" s="23"/>
      <c r="E55" s="23"/>
      <c r="F55" s="23"/>
      <c r="G55" s="23"/>
      <c r="H55" s="23"/>
      <c r="I55" s="23"/>
    </row>
    <row r="56" spans="1:10" x14ac:dyDescent="0.2">
      <c r="A56" s="23"/>
      <c r="B56" s="23"/>
      <c r="C56" s="23"/>
      <c r="D56" s="23"/>
      <c r="E56" s="23"/>
      <c r="F56" s="23"/>
      <c r="G56" s="23"/>
      <c r="H56" s="23"/>
      <c r="I56" s="23"/>
    </row>
    <row r="57" spans="1:10" x14ac:dyDescent="0.2">
      <c r="A57" s="23"/>
      <c r="B57" s="23"/>
      <c r="C57" s="23"/>
      <c r="D57" s="23"/>
      <c r="E57" s="23"/>
      <c r="F57" s="23"/>
      <c r="G57" s="23"/>
      <c r="H57" s="23"/>
      <c r="I57" s="23"/>
    </row>
    <row r="58" spans="1:10" x14ac:dyDescent="0.2">
      <c r="A58" s="23"/>
      <c r="B58" s="23"/>
      <c r="C58" s="23"/>
      <c r="D58" s="23"/>
      <c r="E58" s="23"/>
      <c r="F58" s="23"/>
      <c r="G58" s="23"/>
      <c r="H58" s="23"/>
      <c r="I58" s="23"/>
    </row>
    <row r="59" spans="1:10" x14ac:dyDescent="0.2">
      <c r="A59" s="23"/>
      <c r="B59" s="23"/>
      <c r="C59" s="23"/>
      <c r="D59" s="23"/>
      <c r="E59" s="23"/>
      <c r="F59" s="23"/>
      <c r="G59" s="23"/>
      <c r="H59" s="23"/>
      <c r="I59" s="23"/>
    </row>
    <row r="60" spans="1:10" ht="21" customHeight="1" x14ac:dyDescent="0.2">
      <c r="A60" s="174" t="s">
        <v>67</v>
      </c>
      <c r="B60" s="174"/>
      <c r="C60" s="174"/>
      <c r="D60" s="174"/>
      <c r="E60" s="174"/>
      <c r="F60" s="174"/>
      <c r="G60" s="174"/>
      <c r="H60" s="174"/>
      <c r="I60" s="174"/>
      <c r="J60" s="174"/>
    </row>
    <row r="61" spans="1:10" ht="5.85" customHeight="1" thickBot="1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ht="16.5" thickTop="1" thickBot="1" x14ac:dyDescent="0.3">
      <c r="A62" s="151" t="s">
        <v>6</v>
      </c>
      <c r="B62" s="151"/>
      <c r="C62" s="166" t="str">
        <f>IF(naamleerlingBGV="","",naamleerlingBGV)</f>
        <v/>
      </c>
      <c r="D62" s="167"/>
      <c r="E62" s="167"/>
      <c r="F62" s="168"/>
      <c r="G62" s="18" t="s">
        <v>11</v>
      </c>
      <c r="H62" s="110" t="str">
        <f>IF(keuzeschooljaarBGV="","",keuzeschooljaarBGV)</f>
        <v>2017-2018</v>
      </c>
      <c r="I62" s="110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51" t="s">
        <v>8</v>
      </c>
      <c r="B64" s="151"/>
      <c r="C64" s="175" t="str">
        <f>IF(instapdatumBGV="","",instapdatumBGV)</f>
        <v/>
      </c>
      <c r="D64" s="176"/>
      <c r="E64" s="176"/>
      <c r="F64" s="177"/>
      <c r="G64" s="18"/>
    </row>
    <row r="65" spans="1:10" ht="5.85" customHeight="1" thickBot="1" x14ac:dyDescent="0.25">
      <c r="A65" s="19"/>
      <c r="B65" s="19"/>
      <c r="C65" s="20"/>
      <c r="D65" s="20"/>
      <c r="E65" s="20"/>
      <c r="G65" s="18"/>
    </row>
    <row r="66" spans="1:10" ht="16.5" thickTop="1" thickBot="1" x14ac:dyDescent="0.3">
      <c r="A66" s="151" t="s">
        <v>7</v>
      </c>
      <c r="B66" s="151"/>
      <c r="C66" s="166" t="str">
        <f>IF(naamleerkrachtBGV="","",naamleerkrachtBGV)</f>
        <v/>
      </c>
      <c r="D66" s="167"/>
      <c r="E66" s="167"/>
      <c r="F66" s="168"/>
      <c r="G66" s="21" t="s">
        <v>12</v>
      </c>
      <c r="H66" s="110" t="str">
        <f>IF(keuzeperiodeBGV="","",keuzeperiodeBGV)</f>
        <v/>
      </c>
      <c r="I66" s="110"/>
    </row>
    <row r="67" spans="1:10" ht="13.5" thickTop="1" x14ac:dyDescent="0.2">
      <c r="A67" s="23"/>
      <c r="B67" s="23"/>
      <c r="C67" s="23"/>
      <c r="D67" s="23"/>
      <c r="E67" s="23"/>
      <c r="F67" s="23"/>
      <c r="G67" s="23"/>
      <c r="H67" s="23"/>
      <c r="I67" s="23"/>
    </row>
    <row r="68" spans="1:10" x14ac:dyDescent="0.2">
      <c r="H68" s="169" t="s">
        <v>66</v>
      </c>
      <c r="I68" s="169"/>
    </row>
    <row r="69" spans="1:10" ht="12.75" customHeight="1" x14ac:dyDescent="0.2">
      <c r="A69" s="170" t="s">
        <v>71</v>
      </c>
      <c r="B69" s="171"/>
      <c r="C69" s="171"/>
      <c r="D69" s="171"/>
      <c r="E69" s="171"/>
      <c r="F69" s="171"/>
      <c r="G69" s="171"/>
      <c r="H69" s="171"/>
      <c r="I69" s="172"/>
      <c r="J69" s="53"/>
    </row>
    <row r="70" spans="1:10" ht="12.75" customHeight="1" x14ac:dyDescent="0.2">
      <c r="A70" s="137" t="s">
        <v>78</v>
      </c>
      <c r="B70" s="138"/>
      <c r="C70" s="138"/>
      <c r="D70" s="138"/>
      <c r="E70" s="138"/>
      <c r="F70" s="138"/>
      <c r="G70" s="139"/>
      <c r="H70" s="132" t="str">
        <f>IF('ILT module snoeien'!F20="","",'ILT module snoeien'!F20)</f>
        <v/>
      </c>
      <c r="I70" s="133"/>
    </row>
    <row r="71" spans="1:10" ht="12.75" customHeight="1" x14ac:dyDescent="0.2">
      <c r="A71" s="137" t="s">
        <v>79</v>
      </c>
      <c r="B71" s="138"/>
      <c r="C71" s="138"/>
      <c r="D71" s="138"/>
      <c r="E71" s="138"/>
      <c r="F71" s="138"/>
      <c r="G71" s="139"/>
      <c r="H71" s="132" t="str">
        <f>IF('ILT module snoeien'!F21="","",'ILT module snoeien'!F21)</f>
        <v/>
      </c>
      <c r="I71" s="133"/>
    </row>
    <row r="72" spans="1:10" ht="12.75" customHeight="1" x14ac:dyDescent="0.2">
      <c r="A72" s="137" t="s">
        <v>80</v>
      </c>
      <c r="B72" s="138"/>
      <c r="C72" s="138"/>
      <c r="D72" s="138"/>
      <c r="E72" s="138"/>
      <c r="F72" s="138"/>
      <c r="G72" s="139"/>
      <c r="H72" s="132" t="str">
        <f>IF('ILT module snoeien'!F22="","",'ILT module snoeien'!F22)</f>
        <v/>
      </c>
      <c r="I72" s="133"/>
    </row>
    <row r="73" spans="1:10" ht="12.75" hidden="1" customHeight="1" x14ac:dyDescent="0.2">
      <c r="A73" s="137"/>
      <c r="B73" s="138"/>
      <c r="C73" s="138"/>
      <c r="D73" s="138"/>
      <c r="E73" s="138"/>
      <c r="F73" s="138"/>
      <c r="G73" s="139"/>
      <c r="H73" s="132" t="e">
        <f>IF('ILT module snoeien'!#REF!="","",'ILT module snoeien'!#REF!)</f>
        <v>#REF!</v>
      </c>
      <c r="I73" s="133"/>
    </row>
    <row r="74" spans="1:10" ht="12.75" hidden="1" customHeight="1" x14ac:dyDescent="0.2">
      <c r="A74" s="137"/>
      <c r="B74" s="138"/>
      <c r="C74" s="138"/>
      <c r="D74" s="138"/>
      <c r="E74" s="138"/>
      <c r="F74" s="138"/>
      <c r="G74" s="139"/>
      <c r="H74" s="132" t="e">
        <f>IF('ILT module snoeien'!#REF!="","",'ILT module snoeien'!#REF!)</f>
        <v>#REF!</v>
      </c>
      <c r="I74" s="133"/>
    </row>
    <row r="75" spans="1:10" ht="12.75" hidden="1" customHeight="1" x14ac:dyDescent="0.2">
      <c r="A75" s="137"/>
      <c r="B75" s="138"/>
      <c r="C75" s="138"/>
      <c r="D75" s="138"/>
      <c r="E75" s="138"/>
      <c r="F75" s="138"/>
      <c r="G75" s="139"/>
      <c r="H75" s="132" t="e">
        <f>IF('ILT module snoeien'!#REF!="","",'ILT module snoeien'!#REF!)</f>
        <v>#REF!</v>
      </c>
      <c r="I75" s="133"/>
    </row>
    <row r="76" spans="1:10" ht="12.75" hidden="1" customHeight="1" x14ac:dyDescent="0.2">
      <c r="A76" s="137"/>
      <c r="B76" s="138"/>
      <c r="C76" s="138"/>
      <c r="D76" s="138"/>
      <c r="E76" s="138"/>
      <c r="F76" s="138"/>
      <c r="G76" s="139"/>
      <c r="H76" s="132" t="str">
        <f>IF('ILT module snoeien'!F21="","",'ILT module snoeien'!F21)</f>
        <v/>
      </c>
      <c r="I76" s="133"/>
    </row>
    <row r="77" spans="1:10" ht="12.75" hidden="1" customHeight="1" x14ac:dyDescent="0.2">
      <c r="A77" s="137"/>
      <c r="B77" s="138"/>
      <c r="C77" s="138"/>
      <c r="D77" s="138"/>
      <c r="E77" s="138"/>
      <c r="F77" s="138"/>
      <c r="G77" s="139"/>
      <c r="H77" s="132" t="str">
        <f>IF('ILT module snoeien'!F22="","",'ILT module snoeien'!F22)</f>
        <v/>
      </c>
      <c r="I77" s="133"/>
    </row>
    <row r="78" spans="1:10" ht="12.75" customHeight="1" x14ac:dyDescent="0.2">
      <c r="A78" s="140" t="s">
        <v>72</v>
      </c>
      <c r="B78" s="141"/>
      <c r="C78" s="141"/>
      <c r="D78" s="141"/>
      <c r="E78" s="141"/>
      <c r="F78" s="141"/>
      <c r="G78" s="141"/>
      <c r="H78" s="141"/>
      <c r="I78" s="142"/>
      <c r="J78" s="54"/>
    </row>
    <row r="79" spans="1:10" x14ac:dyDescent="0.2">
      <c r="A79" s="129" t="s">
        <v>81</v>
      </c>
      <c r="B79" s="130"/>
      <c r="C79" s="130"/>
      <c r="D79" s="130"/>
      <c r="E79" s="130"/>
      <c r="F79" s="130"/>
      <c r="G79" s="131"/>
      <c r="H79" s="132" t="str">
        <f>IF('ILT module snoeien'!F24="","",'ILT module snoeien'!F24)</f>
        <v/>
      </c>
      <c r="I79" s="133"/>
    </row>
    <row r="80" spans="1:10" x14ac:dyDescent="0.2">
      <c r="A80" s="129" t="s">
        <v>82</v>
      </c>
      <c r="B80" s="130"/>
      <c r="C80" s="130"/>
      <c r="D80" s="130"/>
      <c r="E80" s="130"/>
      <c r="F80" s="130"/>
      <c r="G80" s="131"/>
      <c r="H80" s="132" t="str">
        <f>IF('ILT module snoeien'!F25="","",'ILT module snoeien'!F25)</f>
        <v/>
      </c>
      <c r="I80" s="133"/>
    </row>
    <row r="81" spans="1:10" x14ac:dyDescent="0.2">
      <c r="A81" s="129" t="s">
        <v>83</v>
      </c>
      <c r="B81" s="130"/>
      <c r="C81" s="130"/>
      <c r="D81" s="130"/>
      <c r="E81" s="130"/>
      <c r="F81" s="130"/>
      <c r="G81" s="131"/>
      <c r="H81" s="132" t="str">
        <f>IF('ILT module snoeien'!F26="","",'ILT module snoeien'!F26)</f>
        <v/>
      </c>
      <c r="I81" s="133"/>
    </row>
    <row r="82" spans="1:10" x14ac:dyDescent="0.2">
      <c r="A82" s="129" t="s">
        <v>84</v>
      </c>
      <c r="B82" s="130"/>
      <c r="C82" s="130"/>
      <c r="D82" s="130"/>
      <c r="E82" s="130"/>
      <c r="F82" s="130"/>
      <c r="G82" s="131"/>
      <c r="H82" s="132" t="str">
        <f>IF('ILT module snoeien'!F27="","",'ILT module snoeien'!F27)</f>
        <v/>
      </c>
      <c r="I82" s="133"/>
    </row>
    <row r="83" spans="1:10" x14ac:dyDescent="0.2">
      <c r="A83" s="129" t="s">
        <v>85</v>
      </c>
      <c r="B83" s="130"/>
      <c r="C83" s="130"/>
      <c r="D83" s="130"/>
      <c r="E83" s="130"/>
      <c r="F83" s="130"/>
      <c r="G83" s="131"/>
      <c r="H83" s="132" t="str">
        <f>IF('ILT module snoeien'!F28="","",'ILT module snoeien'!F28)</f>
        <v/>
      </c>
      <c r="I83" s="133"/>
    </row>
    <row r="84" spans="1:10" x14ac:dyDescent="0.2">
      <c r="A84" s="129" t="s">
        <v>86</v>
      </c>
      <c r="B84" s="130"/>
      <c r="C84" s="130"/>
      <c r="D84" s="130"/>
      <c r="E84" s="130"/>
      <c r="F84" s="130"/>
      <c r="G84" s="131"/>
      <c r="H84" s="132" t="str">
        <f>IF('ILT module snoeien'!F29="","",'ILT module snoeien'!F29)</f>
        <v/>
      </c>
      <c r="I84" s="133"/>
    </row>
    <row r="85" spans="1:10" x14ac:dyDescent="0.2">
      <c r="A85" s="129" t="s">
        <v>89</v>
      </c>
      <c r="B85" s="130"/>
      <c r="C85" s="130"/>
      <c r="D85" s="130"/>
      <c r="E85" s="130"/>
      <c r="F85" s="130"/>
      <c r="G85" s="131"/>
      <c r="H85" s="132" t="str">
        <f>IF('ILT module snoeien'!F30="","",'ILT module snoeien'!F30)</f>
        <v/>
      </c>
      <c r="I85" s="133"/>
    </row>
    <row r="86" spans="1:10" x14ac:dyDescent="0.2">
      <c r="A86" s="129" t="s">
        <v>87</v>
      </c>
      <c r="B86" s="130"/>
      <c r="C86" s="130"/>
      <c r="D86" s="130"/>
      <c r="E86" s="130"/>
      <c r="F86" s="130"/>
      <c r="G86" s="131"/>
      <c r="H86" s="132" t="str">
        <f>IF('ILT module snoeien'!F31="","",'ILT module snoeien'!F31)</f>
        <v/>
      </c>
      <c r="I86" s="133"/>
    </row>
    <row r="87" spans="1:10" ht="12.75" customHeight="1" x14ac:dyDescent="0.2">
      <c r="A87" s="137" t="s">
        <v>88</v>
      </c>
      <c r="B87" s="138"/>
      <c r="C87" s="138"/>
      <c r="D87" s="138"/>
      <c r="E87" s="138"/>
      <c r="F87" s="138"/>
      <c r="G87" s="139"/>
      <c r="H87" s="132" t="str">
        <f>IF('ILT module snoeien'!F32="","",'ILT module snoeien'!F32)</f>
        <v/>
      </c>
      <c r="I87" s="133"/>
    </row>
    <row r="88" spans="1:10" ht="12.75" customHeight="1" x14ac:dyDescent="0.2">
      <c r="A88" s="137" t="s">
        <v>90</v>
      </c>
      <c r="B88" s="138"/>
      <c r="C88" s="138"/>
      <c r="D88" s="138"/>
      <c r="E88" s="138"/>
      <c r="F88" s="138"/>
      <c r="G88" s="139"/>
      <c r="H88" s="132" t="str">
        <f>IF('ILT module snoeien'!F33="","",'ILT module snoeien'!F33)</f>
        <v/>
      </c>
      <c r="I88" s="133"/>
    </row>
    <row r="89" spans="1:10" ht="12.75" customHeight="1" x14ac:dyDescent="0.2">
      <c r="A89" s="140" t="s">
        <v>73</v>
      </c>
      <c r="B89" s="141"/>
      <c r="C89" s="141"/>
      <c r="D89" s="141"/>
      <c r="E89" s="141"/>
      <c r="F89" s="141"/>
      <c r="G89" s="141"/>
      <c r="H89" s="141"/>
      <c r="I89" s="142"/>
      <c r="J89" s="54"/>
    </row>
    <row r="90" spans="1:10" x14ac:dyDescent="0.2">
      <c r="A90" s="137" t="s">
        <v>91</v>
      </c>
      <c r="B90" s="138"/>
      <c r="C90" s="138"/>
      <c r="D90" s="138"/>
      <c r="E90" s="138"/>
      <c r="F90" s="138"/>
      <c r="G90" s="139"/>
      <c r="H90" s="132" t="str">
        <f>IF('ILT module snoeien'!F35="","",'ILT module snoeien'!F35)</f>
        <v/>
      </c>
      <c r="I90" s="133"/>
    </row>
    <row r="91" spans="1:10" ht="12.75" customHeight="1" x14ac:dyDescent="0.2">
      <c r="A91" s="137" t="s">
        <v>92</v>
      </c>
      <c r="B91" s="138"/>
      <c r="C91" s="138"/>
      <c r="D91" s="138"/>
      <c r="E91" s="138"/>
      <c r="F91" s="138"/>
      <c r="G91" s="139"/>
      <c r="H91" s="132" t="str">
        <f>IF('ILT module snoeien'!F36="","",'ILT module snoeien'!F36)</f>
        <v/>
      </c>
      <c r="I91" s="133"/>
    </row>
    <row r="92" spans="1:10" ht="32.25" customHeight="1" x14ac:dyDescent="0.2">
      <c r="A92" s="137" t="s">
        <v>115</v>
      </c>
      <c r="B92" s="138"/>
      <c r="C92" s="138"/>
      <c r="D92" s="138"/>
      <c r="E92" s="138"/>
      <c r="F92" s="138"/>
      <c r="G92" s="139"/>
      <c r="H92" s="132" t="str">
        <f>IF('ILT module snoeien'!F37="","",'ILT module snoeien'!F37)</f>
        <v/>
      </c>
      <c r="I92" s="133"/>
    </row>
    <row r="93" spans="1:10" x14ac:dyDescent="0.2">
      <c r="A93" s="147" t="s">
        <v>74</v>
      </c>
      <c r="B93" s="148"/>
      <c r="C93" s="148"/>
      <c r="D93" s="148"/>
      <c r="E93" s="148"/>
      <c r="F93" s="148"/>
      <c r="G93" s="148"/>
      <c r="H93" s="148"/>
      <c r="I93" s="149"/>
    </row>
    <row r="94" spans="1:10" x14ac:dyDescent="0.2">
      <c r="A94" s="144" t="s">
        <v>94</v>
      </c>
      <c r="B94" s="145"/>
      <c r="C94" s="145"/>
      <c r="D94" s="145"/>
      <c r="E94" s="145"/>
      <c r="F94" s="145"/>
      <c r="G94" s="146"/>
      <c r="H94" s="132" t="str">
        <f>IF('ILT module snoeien'!F39="","",'ILT module snoeien'!F39)</f>
        <v/>
      </c>
      <c r="I94" s="133"/>
    </row>
    <row r="95" spans="1:10" ht="12.75" customHeight="1" x14ac:dyDescent="0.2">
      <c r="A95" s="140" t="s">
        <v>75</v>
      </c>
      <c r="B95" s="141"/>
      <c r="C95" s="141"/>
      <c r="D95" s="141"/>
      <c r="E95" s="141"/>
      <c r="F95" s="141"/>
      <c r="G95" s="141"/>
      <c r="H95" s="141"/>
      <c r="I95" s="142"/>
      <c r="J95" s="54"/>
    </row>
    <row r="96" spans="1:10" ht="12.75" customHeight="1" x14ac:dyDescent="0.2">
      <c r="A96" s="134" t="s">
        <v>95</v>
      </c>
      <c r="B96" s="135"/>
      <c r="C96" s="135"/>
      <c r="D96" s="135"/>
      <c r="E96" s="135"/>
      <c r="F96" s="135"/>
      <c r="G96" s="136"/>
      <c r="H96" s="132" t="str">
        <f>IF('ILT module snoeien'!F41="","",'ILT module snoeien'!F41)</f>
        <v/>
      </c>
      <c r="I96" s="133"/>
    </row>
    <row r="97" spans="1:10" ht="12.75" customHeight="1" x14ac:dyDescent="0.2">
      <c r="A97" s="134" t="s">
        <v>96</v>
      </c>
      <c r="B97" s="135"/>
      <c r="C97" s="135"/>
      <c r="D97" s="135"/>
      <c r="E97" s="135"/>
      <c r="F97" s="135"/>
      <c r="G97" s="136"/>
      <c r="H97" s="132" t="str">
        <f>IF('ILT module snoeien'!F42="","",'ILT module snoeien'!F42)</f>
        <v/>
      </c>
      <c r="I97" s="133"/>
    </row>
    <row r="98" spans="1:10" ht="12.75" customHeight="1" x14ac:dyDescent="0.2">
      <c r="A98" s="134" t="s">
        <v>97</v>
      </c>
      <c r="B98" s="135"/>
      <c r="C98" s="135"/>
      <c r="D98" s="135"/>
      <c r="E98" s="135"/>
      <c r="F98" s="135"/>
      <c r="G98" s="136"/>
      <c r="H98" s="132" t="str">
        <f>IF('ILT module snoeien'!F43="","",'ILT module snoeien'!F43)</f>
        <v/>
      </c>
      <c r="I98" s="133"/>
    </row>
    <row r="99" spans="1:10" ht="12.75" customHeight="1" x14ac:dyDescent="0.2">
      <c r="A99" s="134" t="s">
        <v>98</v>
      </c>
      <c r="B99" s="135"/>
      <c r="C99" s="135"/>
      <c r="D99" s="135"/>
      <c r="E99" s="135"/>
      <c r="F99" s="135"/>
      <c r="G99" s="136"/>
      <c r="H99" s="132" t="str">
        <f>IF('ILT module snoeien'!F44="","",'ILT module snoeien'!F44)</f>
        <v/>
      </c>
      <c r="I99" s="133"/>
    </row>
    <row r="100" spans="1:10" ht="12.75" customHeight="1" x14ac:dyDescent="0.2">
      <c r="A100" s="134" t="s">
        <v>101</v>
      </c>
      <c r="B100" s="135"/>
      <c r="C100" s="135"/>
      <c r="D100" s="135"/>
      <c r="E100" s="135"/>
      <c r="F100" s="135"/>
      <c r="G100" s="136"/>
      <c r="H100" s="132" t="str">
        <f>IF('ILT module snoeien'!F45="","",'ILT module snoeien'!F45)</f>
        <v/>
      </c>
      <c r="I100" s="133"/>
    </row>
    <row r="101" spans="1:10" ht="12.75" customHeight="1" x14ac:dyDescent="0.2">
      <c r="A101" s="134" t="s">
        <v>99</v>
      </c>
      <c r="B101" s="135"/>
      <c r="C101" s="135"/>
      <c r="D101" s="135"/>
      <c r="E101" s="135"/>
      <c r="F101" s="135"/>
      <c r="G101" s="136"/>
      <c r="H101" s="132" t="str">
        <f>IF('ILT module snoeien'!F46="","",'ILT module snoeien'!F46)</f>
        <v/>
      </c>
      <c r="I101" s="133"/>
    </row>
    <row r="102" spans="1:10" ht="12.75" customHeight="1" x14ac:dyDescent="0.2">
      <c r="A102" s="134" t="s">
        <v>100</v>
      </c>
      <c r="B102" s="135"/>
      <c r="C102" s="135"/>
      <c r="D102" s="135"/>
      <c r="E102" s="135"/>
      <c r="F102" s="135"/>
      <c r="G102" s="136"/>
      <c r="H102" s="132" t="str">
        <f>IF('ILT module snoeien'!F47="","",'ILT module snoeien'!F47)</f>
        <v/>
      </c>
      <c r="I102" s="133"/>
    </row>
    <row r="103" spans="1:10" ht="12.75" customHeight="1" x14ac:dyDescent="0.2">
      <c r="A103" s="134" t="s">
        <v>102</v>
      </c>
      <c r="B103" s="135"/>
      <c r="C103" s="135"/>
      <c r="D103" s="135"/>
      <c r="E103" s="135"/>
      <c r="F103" s="135"/>
      <c r="G103" s="136"/>
      <c r="H103" s="132" t="str">
        <f>IF('ILT module snoeien'!F48="","",'ILT module snoeien'!F48)</f>
        <v/>
      </c>
      <c r="I103" s="133"/>
    </row>
    <row r="104" spans="1:10" ht="12.75" customHeight="1" x14ac:dyDescent="0.2">
      <c r="A104" s="134" t="s">
        <v>103</v>
      </c>
      <c r="B104" s="135"/>
      <c r="C104" s="135"/>
      <c r="D104" s="135"/>
      <c r="E104" s="135"/>
      <c r="F104" s="135"/>
      <c r="G104" s="136"/>
      <c r="H104" s="132" t="str">
        <f>IF('ILT module snoeien'!F49="","",'ILT module snoeien'!F49)</f>
        <v/>
      </c>
      <c r="I104" s="133"/>
    </row>
    <row r="105" spans="1:10" ht="12.75" customHeight="1" x14ac:dyDescent="0.2">
      <c r="A105" s="143" t="s">
        <v>76</v>
      </c>
      <c r="B105" s="143"/>
      <c r="C105" s="143"/>
      <c r="D105" s="143"/>
      <c r="E105" s="143"/>
      <c r="F105" s="143"/>
      <c r="G105" s="143"/>
      <c r="H105" s="143"/>
      <c r="I105" s="143"/>
      <c r="J105" s="56"/>
    </row>
    <row r="106" spans="1:10" x14ac:dyDescent="0.2">
      <c r="A106" s="137" t="s">
        <v>104</v>
      </c>
      <c r="B106" s="138"/>
      <c r="C106" s="138"/>
      <c r="D106" s="138"/>
      <c r="E106" s="138"/>
      <c r="F106" s="138"/>
      <c r="G106" s="139"/>
      <c r="H106" s="132" t="str">
        <f>IF('ILT module snoeien'!F51="","",'ILT module snoeien'!F51)</f>
        <v/>
      </c>
      <c r="I106" s="133"/>
    </row>
    <row r="107" spans="1:10" ht="11.25" customHeight="1" x14ac:dyDescent="0.2">
      <c r="A107" s="137" t="s">
        <v>105</v>
      </c>
      <c r="B107" s="138"/>
      <c r="C107" s="138"/>
      <c r="D107" s="138"/>
      <c r="E107" s="138"/>
      <c r="F107" s="138"/>
      <c r="G107" s="139"/>
      <c r="H107" s="132" t="str">
        <f>IF('ILT module snoeien'!F52="","",'ILT module snoeien'!F52)</f>
        <v/>
      </c>
      <c r="I107" s="133"/>
    </row>
    <row r="108" spans="1:10" ht="11.25" customHeight="1" x14ac:dyDescent="0.2">
      <c r="A108" s="137" t="s">
        <v>106</v>
      </c>
      <c r="B108" s="138"/>
      <c r="C108" s="138"/>
      <c r="D108" s="138"/>
      <c r="E108" s="138"/>
      <c r="F108" s="138"/>
      <c r="G108" s="139"/>
      <c r="H108" s="132" t="str">
        <f>IF('ILT module snoeien'!F53="","",'ILT module snoeien'!F53)</f>
        <v/>
      </c>
      <c r="I108" s="133"/>
    </row>
    <row r="109" spans="1:10" x14ac:dyDescent="0.2">
      <c r="A109" s="137" t="s">
        <v>107</v>
      </c>
      <c r="B109" s="138"/>
      <c r="C109" s="138"/>
      <c r="D109" s="138"/>
      <c r="E109" s="138"/>
      <c r="F109" s="138"/>
      <c r="G109" s="139"/>
      <c r="H109" s="132" t="str">
        <f>IF('ILT module snoeien'!F54="","",'ILT module snoeien'!F54)</f>
        <v/>
      </c>
      <c r="I109" s="133"/>
    </row>
    <row r="110" spans="1:10" ht="12.75" customHeight="1" x14ac:dyDescent="0.2">
      <c r="A110" s="140" t="s">
        <v>114</v>
      </c>
      <c r="B110" s="141"/>
      <c r="C110" s="141"/>
      <c r="D110" s="141"/>
      <c r="E110" s="141"/>
      <c r="F110" s="141"/>
      <c r="G110" s="141"/>
      <c r="H110" s="141"/>
      <c r="I110" s="142"/>
      <c r="J110" s="54"/>
    </row>
    <row r="111" spans="1:10" ht="11.25" customHeight="1" x14ac:dyDescent="0.2">
      <c r="A111" s="134" t="s">
        <v>109</v>
      </c>
      <c r="B111" s="135"/>
      <c r="C111" s="135"/>
      <c r="D111" s="135"/>
      <c r="E111" s="135"/>
      <c r="F111" s="135"/>
      <c r="G111" s="136"/>
      <c r="H111" s="132" t="str">
        <f>IF('ILT module snoeien'!F56="","",'ILT module snoeien'!F56)</f>
        <v/>
      </c>
      <c r="I111" s="133"/>
    </row>
    <row r="112" spans="1:10" ht="28.5" customHeight="1" x14ac:dyDescent="0.2">
      <c r="A112" s="137" t="s">
        <v>110</v>
      </c>
      <c r="B112" s="138"/>
      <c r="C112" s="138"/>
      <c r="D112" s="138"/>
      <c r="E112" s="138"/>
      <c r="F112" s="138"/>
      <c r="G112" s="139"/>
      <c r="H112" s="132" t="str">
        <f>IF('ILT module snoeien'!F57="","",'ILT module snoeien'!F57)</f>
        <v/>
      </c>
      <c r="I112" s="133"/>
    </row>
    <row r="113" spans="1:9" ht="11.25" customHeight="1" x14ac:dyDescent="0.2">
      <c r="A113" s="137" t="s">
        <v>111</v>
      </c>
      <c r="B113" s="138"/>
      <c r="C113" s="138"/>
      <c r="D113" s="138"/>
      <c r="E113" s="138"/>
      <c r="F113" s="138"/>
      <c r="G113" s="139"/>
      <c r="H113" s="132" t="str">
        <f>IF('ILT module snoeien'!F58="","",'ILT module snoeien'!F58)</f>
        <v/>
      </c>
      <c r="I113" s="133"/>
    </row>
    <row r="114" spans="1:9" ht="11.25" customHeight="1" x14ac:dyDescent="0.2">
      <c r="A114" s="137" t="s">
        <v>112</v>
      </c>
      <c r="B114" s="138"/>
      <c r="C114" s="138"/>
      <c r="D114" s="138"/>
      <c r="E114" s="138"/>
      <c r="F114" s="138"/>
      <c r="G114" s="139"/>
      <c r="H114" s="132" t="str">
        <f>IF('ILT module snoeien'!F59="","",'ILT module snoeien'!F59)</f>
        <v/>
      </c>
      <c r="I114" s="133"/>
    </row>
    <row r="115" spans="1:9" ht="11.25" customHeight="1" x14ac:dyDescent="0.2">
      <c r="A115" s="137" t="s">
        <v>113</v>
      </c>
      <c r="B115" s="138"/>
      <c r="C115" s="138"/>
      <c r="D115" s="138"/>
      <c r="E115" s="138"/>
      <c r="F115" s="138"/>
      <c r="G115" s="139"/>
      <c r="H115" s="132" t="str">
        <f>IF('ILT module snoeien'!F60="","",'ILT module snoeien'!F60)</f>
        <v/>
      </c>
      <c r="I115" s="133"/>
    </row>
    <row r="116" spans="1:9" ht="13.5" thickBot="1" x14ac:dyDescent="0.25">
      <c r="A116" s="55"/>
      <c r="B116" s="55"/>
      <c r="C116" s="55"/>
      <c r="D116" s="55"/>
      <c r="E116" s="55"/>
      <c r="F116" s="55"/>
      <c r="G116" s="55"/>
      <c r="H116" s="47"/>
      <c r="I116" s="47"/>
    </row>
    <row r="117" spans="1:9" ht="22.5" customHeight="1" thickBot="1" x14ac:dyDescent="0.25">
      <c r="A117" s="178" t="str">
        <f>IF('ILT module snoeien'!C15="","De leerling heeft nog niet alle competenties van de opleiding verworven","De leerling heeft alle competenties van de opleiding verworven op datum van")</f>
        <v>De leerling heeft nog niet alle competenties van de opleiding verworven</v>
      </c>
      <c r="B117" s="179"/>
      <c r="C117" s="179"/>
      <c r="D117" s="179"/>
      <c r="E117" s="179"/>
      <c r="F117" s="179"/>
      <c r="G117" s="180"/>
      <c r="H117" s="181" t="str">
        <f>IF('ILT module snoeien'!C15="","",'ILT module snoeien'!C15)</f>
        <v/>
      </c>
      <c r="I117" s="182"/>
    </row>
    <row r="120" spans="1:9" x14ac:dyDescent="0.2">
      <c r="A120" s="2"/>
      <c r="B120" s="2"/>
      <c r="C120" s="2"/>
      <c r="D120" s="2"/>
      <c r="E120" s="2"/>
      <c r="F120" s="2"/>
      <c r="G120" s="2"/>
    </row>
    <row r="121" spans="1:9" x14ac:dyDescent="0.2">
      <c r="A121" s="2"/>
      <c r="B121" s="2"/>
      <c r="C121" s="2"/>
      <c r="D121" s="2"/>
      <c r="E121" s="2"/>
      <c r="F121" s="2"/>
      <c r="G121" s="2"/>
    </row>
    <row r="122" spans="1:9" x14ac:dyDescent="0.2">
      <c r="A122" s="2"/>
      <c r="B122" s="2"/>
      <c r="C122" s="2"/>
      <c r="D122" s="2"/>
      <c r="E122" s="2"/>
      <c r="F122" s="2"/>
      <c r="G122" s="2"/>
    </row>
    <row r="123" spans="1:9" x14ac:dyDescent="0.2">
      <c r="A123" s="2"/>
      <c r="B123" s="2"/>
      <c r="C123" s="2"/>
      <c r="D123" s="2"/>
      <c r="E123" s="2"/>
      <c r="F123" s="2"/>
      <c r="G123" s="2"/>
    </row>
    <row r="124" spans="1:9" x14ac:dyDescent="0.2">
      <c r="A124" s="2"/>
      <c r="B124" s="2"/>
      <c r="C124" s="2"/>
      <c r="D124" s="2"/>
      <c r="E124" s="2"/>
      <c r="F124" s="2"/>
      <c r="G124" s="2"/>
    </row>
  </sheetData>
  <sheetProtection algorithmName="SHA-512" hashValue="65CVzZ0/YmhO+7j+9d4cXvG+5pmE13nOsvV5PnfgEy24ynE1rwqC8RmKhGT7AplC/weV1SdZyawm4HGn6PFtyg==" saltValue="3wkelXyt7ufJEPMdyrD1gg==" spinCount="100000" sheet="1" objects="1" scenarios="1" selectLockedCells="1"/>
  <mergeCells count="110">
    <mergeCell ref="A117:G117"/>
    <mergeCell ref="H117:I117"/>
    <mergeCell ref="A7:B7"/>
    <mergeCell ref="C7:F7"/>
    <mergeCell ref="H7:I7"/>
    <mergeCell ref="A77:G77"/>
    <mergeCell ref="A79:G79"/>
    <mergeCell ref="A85:G85"/>
    <mergeCell ref="H71:I71"/>
    <mergeCell ref="H73:I73"/>
    <mergeCell ref="H75:I75"/>
    <mergeCell ref="H76:I76"/>
    <mergeCell ref="H72:I72"/>
    <mergeCell ref="A74:G74"/>
    <mergeCell ref="H74:I74"/>
    <mergeCell ref="A72:G72"/>
    <mergeCell ref="H77:I77"/>
    <mergeCell ref="H79:I79"/>
    <mergeCell ref="A71:G71"/>
    <mergeCell ref="A73:G73"/>
    <mergeCell ref="A75:G75"/>
    <mergeCell ref="A76:G76"/>
    <mergeCell ref="A5:B5"/>
    <mergeCell ref="C5:F5"/>
    <mergeCell ref="A1:J1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3:B3"/>
    <mergeCell ref="C3:F3"/>
    <mergeCell ref="H3:I3"/>
    <mergeCell ref="A60:J60"/>
    <mergeCell ref="A64:B64"/>
    <mergeCell ref="C64:F64"/>
    <mergeCell ref="A86:G86"/>
    <mergeCell ref="A87:G87"/>
    <mergeCell ref="A94:G94"/>
    <mergeCell ref="A93:I93"/>
    <mergeCell ref="A89:I89"/>
    <mergeCell ref="A78:I78"/>
    <mergeCell ref="A91:G91"/>
    <mergeCell ref="A92:G92"/>
    <mergeCell ref="A88:G88"/>
    <mergeCell ref="A90:G90"/>
    <mergeCell ref="H94:I94"/>
    <mergeCell ref="A113:G113"/>
    <mergeCell ref="A114:G114"/>
    <mergeCell ref="A115:G115"/>
    <mergeCell ref="A110:I110"/>
    <mergeCell ref="A109:G109"/>
    <mergeCell ref="H115:I115"/>
    <mergeCell ref="H111:I111"/>
    <mergeCell ref="H112:I112"/>
    <mergeCell ref="H113:I113"/>
    <mergeCell ref="H114:I114"/>
    <mergeCell ref="H85:I85"/>
    <mergeCell ref="H86:I86"/>
    <mergeCell ref="H87:I87"/>
    <mergeCell ref="H88:I88"/>
    <mergeCell ref="H90:I90"/>
    <mergeCell ref="H91:I91"/>
    <mergeCell ref="H92:I92"/>
    <mergeCell ref="A111:G111"/>
    <mergeCell ref="A112:G112"/>
    <mergeCell ref="H96:I96"/>
    <mergeCell ref="A105:I105"/>
    <mergeCell ref="A106:G106"/>
    <mergeCell ref="A107:G107"/>
    <mergeCell ref="A108:G108"/>
    <mergeCell ref="A96:G96"/>
    <mergeCell ref="A102:G102"/>
    <mergeCell ref="A103:G103"/>
    <mergeCell ref="A104:G104"/>
    <mergeCell ref="A97:G97"/>
    <mergeCell ref="A98:G98"/>
    <mergeCell ref="A99:G99"/>
    <mergeCell ref="A95:I95"/>
    <mergeCell ref="H104:I104"/>
    <mergeCell ref="H106:I106"/>
    <mergeCell ref="A101:G101"/>
    <mergeCell ref="H109:I109"/>
    <mergeCell ref="H97:I97"/>
    <mergeCell ref="H98:I98"/>
    <mergeCell ref="H99:I99"/>
    <mergeCell ref="H100:I100"/>
    <mergeCell ref="H101:I101"/>
    <mergeCell ref="H102:I102"/>
    <mergeCell ref="H103:I103"/>
    <mergeCell ref="H107:I107"/>
    <mergeCell ref="H108:I108"/>
    <mergeCell ref="A100:G100"/>
    <mergeCell ref="A80:G80"/>
    <mergeCell ref="A81:G81"/>
    <mergeCell ref="A82:G82"/>
    <mergeCell ref="A83:G83"/>
    <mergeCell ref="A84:G84"/>
    <mergeCell ref="H80:I80"/>
    <mergeCell ref="H81:I81"/>
    <mergeCell ref="H82:I82"/>
    <mergeCell ref="H83:I83"/>
    <mergeCell ref="H84:I84"/>
  </mergeCells>
  <dataValidations xWindow="833" yWindow="633"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0"/>
  <sheetViews>
    <sheetView zoomScale="90" zoomScaleNormal="90" workbookViewId="0">
      <selection activeCell="B20" sqref="B20"/>
    </sheetView>
  </sheetViews>
  <sheetFormatPr defaultRowHeight="12.75" x14ac:dyDescent="0.2"/>
  <cols>
    <col min="1" max="1" width="73.85546875" bestFit="1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83" t="s">
        <v>56</v>
      </c>
      <c r="B1" s="183"/>
      <c r="C1" s="183"/>
      <c r="D1" s="183"/>
    </row>
    <row r="3" spans="1:4" x14ac:dyDescent="0.2">
      <c r="A3" s="37" t="s">
        <v>57</v>
      </c>
      <c r="B3" s="37" t="s">
        <v>58</v>
      </c>
      <c r="C3" s="37" t="s">
        <v>68</v>
      </c>
      <c r="D3" s="37" t="s">
        <v>69</v>
      </c>
    </row>
    <row r="4" spans="1:4" x14ac:dyDescent="0.2">
      <c r="A4" s="37" t="s">
        <v>71</v>
      </c>
      <c r="B4">
        <f>COUNTA('ILT module snoeien'!B20:B22)</f>
        <v>3</v>
      </c>
      <c r="C4">
        <f t="shared" ref="C4:C9" si="0">B4-D4</f>
        <v>0</v>
      </c>
      <c r="D4">
        <f>COUNTBLANK('ILT module snoeien'!F20:F22)</f>
        <v>3</v>
      </c>
    </row>
    <row r="5" spans="1:4" x14ac:dyDescent="0.2">
      <c r="A5" s="37" t="s">
        <v>72</v>
      </c>
      <c r="B5">
        <f>COUNTA('ILT module snoeien'!B24:B33)</f>
        <v>10</v>
      </c>
      <c r="C5">
        <f t="shared" si="0"/>
        <v>0</v>
      </c>
      <c r="D5">
        <f>COUNTBLANK('ILT module snoeien'!F24:F33)</f>
        <v>10</v>
      </c>
    </row>
    <row r="6" spans="1:4" x14ac:dyDescent="0.2">
      <c r="A6" s="37" t="s">
        <v>73</v>
      </c>
      <c r="B6">
        <f>COUNTA('ILT module snoeien'!B35:B37)</f>
        <v>3</v>
      </c>
      <c r="C6">
        <f t="shared" si="0"/>
        <v>0</v>
      </c>
      <c r="D6">
        <f>COUNTBLANK('ILT module snoeien'!F35:F37)</f>
        <v>3</v>
      </c>
    </row>
    <row r="7" spans="1:4" x14ac:dyDescent="0.2">
      <c r="A7" s="37" t="s">
        <v>74</v>
      </c>
      <c r="B7">
        <f>COUNTA('ILT module snoeien'!B39:B39)</f>
        <v>1</v>
      </c>
      <c r="C7">
        <f t="shared" si="0"/>
        <v>0</v>
      </c>
      <c r="D7">
        <f>COUNTBLANK('ILT module snoeien'!F39:F39)</f>
        <v>1</v>
      </c>
    </row>
    <row r="8" spans="1:4" x14ac:dyDescent="0.2">
      <c r="A8" s="37" t="s">
        <v>75</v>
      </c>
      <c r="B8">
        <f>COUNTA('ILT module snoeien'!B41:B49)</f>
        <v>9</v>
      </c>
      <c r="C8">
        <f t="shared" si="0"/>
        <v>0</v>
      </c>
      <c r="D8">
        <f>COUNTBLANK('ILT module snoeien'!F41:F49)</f>
        <v>9</v>
      </c>
    </row>
    <row r="9" spans="1:4" x14ac:dyDescent="0.2">
      <c r="A9" s="37" t="s">
        <v>76</v>
      </c>
      <c r="B9">
        <f>COUNTA('ILT module snoeien'!B51:B54)</f>
        <v>4</v>
      </c>
      <c r="C9">
        <f t="shared" si="0"/>
        <v>0</v>
      </c>
      <c r="D9">
        <f>COUNTBLANK('ILT module snoeien'!F51:F54)</f>
        <v>4</v>
      </c>
    </row>
    <row r="10" spans="1:4" x14ac:dyDescent="0.2">
      <c r="A10" s="37" t="s">
        <v>77</v>
      </c>
      <c r="B10" s="58">
        <f>COUNTA('ILT module snoeien'!B56:B60)</f>
        <v>5</v>
      </c>
      <c r="C10" s="58">
        <f>B10-D10</f>
        <v>0</v>
      </c>
      <c r="D10" s="58">
        <f>COUNTBLANK('ILT module snoeien'!F56:F60)</f>
        <v>5</v>
      </c>
    </row>
  </sheetData>
  <sheetProtection algorithmName="SHA-512" hashValue="UxsATLT3HgYC4T7kf8pBENw5TvHyk07BoBxoNGEXXXpo9GVtsnSL4mggK+p9OaBuprTN7iEm21djjbbOuVMatQ==" saltValue="dRVS5EYxid7z9PGF3tZ1/Q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84" t="s">
        <v>23</v>
      </c>
      <c r="C2" s="104"/>
      <c r="D2" s="185"/>
      <c r="F2" s="184" t="s">
        <v>24</v>
      </c>
      <c r="G2" s="104"/>
      <c r="H2" s="185"/>
      <c r="J2" s="186" t="s">
        <v>55</v>
      </c>
      <c r="K2" s="104"/>
      <c r="L2" s="185"/>
    </row>
    <row r="3" spans="2:12" x14ac:dyDescent="0.2">
      <c r="C3" t="s">
        <v>16</v>
      </c>
      <c r="G3" s="7" t="s">
        <v>26</v>
      </c>
      <c r="K3" s="7" t="s">
        <v>0</v>
      </c>
    </row>
    <row r="4" spans="2:12" x14ac:dyDescent="0.2">
      <c r="C4" t="s">
        <v>13</v>
      </c>
      <c r="G4" s="7" t="s">
        <v>27</v>
      </c>
      <c r="K4" s="7" t="s">
        <v>41</v>
      </c>
    </row>
    <row r="5" spans="2:12" x14ac:dyDescent="0.2">
      <c r="C5" t="s">
        <v>17</v>
      </c>
      <c r="G5" s="7" t="s">
        <v>28</v>
      </c>
      <c r="K5" s="7" t="s">
        <v>42</v>
      </c>
    </row>
    <row r="6" spans="2:12" x14ac:dyDescent="0.2">
      <c r="G6" s="7" t="s">
        <v>29</v>
      </c>
      <c r="K6" s="7" t="s">
        <v>43</v>
      </c>
    </row>
    <row r="7" spans="2:12" x14ac:dyDescent="0.2">
      <c r="G7" s="7" t="s">
        <v>30</v>
      </c>
      <c r="K7" s="7" t="s">
        <v>44</v>
      </c>
    </row>
    <row r="8" spans="2:12" ht="15" x14ac:dyDescent="0.25">
      <c r="B8" s="26" t="s">
        <v>15</v>
      </c>
      <c r="G8" s="7" t="s">
        <v>31</v>
      </c>
      <c r="K8" s="7" t="s">
        <v>45</v>
      </c>
    </row>
    <row r="9" spans="2:12" x14ac:dyDescent="0.2">
      <c r="G9" s="7" t="s">
        <v>32</v>
      </c>
      <c r="K9" s="7" t="s">
        <v>46</v>
      </c>
    </row>
    <row r="10" spans="2:12" x14ac:dyDescent="0.2">
      <c r="G10" s="7" t="s">
        <v>33</v>
      </c>
      <c r="K10" s="7" t="s">
        <v>47</v>
      </c>
    </row>
    <row r="11" spans="2:12" x14ac:dyDescent="0.2">
      <c r="G11" s="7" t="s">
        <v>34</v>
      </c>
      <c r="K11" s="7" t="s">
        <v>48</v>
      </c>
    </row>
    <row r="12" spans="2:12" x14ac:dyDescent="0.2">
      <c r="G12" s="7" t="s">
        <v>35</v>
      </c>
      <c r="K12" s="7" t="s">
        <v>49</v>
      </c>
    </row>
    <row r="13" spans="2:12" x14ac:dyDescent="0.2">
      <c r="G13" s="7" t="s">
        <v>36</v>
      </c>
      <c r="K13" s="7" t="s">
        <v>50</v>
      </c>
    </row>
    <row r="14" spans="2:12" x14ac:dyDescent="0.2">
      <c r="G14" s="7" t="s">
        <v>37</v>
      </c>
      <c r="K14" s="7" t="s">
        <v>51</v>
      </c>
    </row>
    <row r="15" spans="2:12" x14ac:dyDescent="0.2">
      <c r="G15" s="7" t="s">
        <v>38</v>
      </c>
      <c r="K15" s="7" t="s">
        <v>52</v>
      </c>
    </row>
    <row r="16" spans="2:12" x14ac:dyDescent="0.2">
      <c r="G16" s="7" t="s">
        <v>39</v>
      </c>
      <c r="K16" s="7" t="s">
        <v>53</v>
      </c>
    </row>
    <row r="17" spans="1:11" x14ac:dyDescent="0.2">
      <c r="G17" s="7" t="s">
        <v>40</v>
      </c>
      <c r="K17" s="7" t="s">
        <v>54</v>
      </c>
    </row>
    <row r="19" spans="1:11" x14ac:dyDescent="0.2">
      <c r="A19" s="184" t="s">
        <v>25</v>
      </c>
      <c r="B19" s="104"/>
      <c r="C19" s="185"/>
    </row>
    <row r="20" spans="1:11" x14ac:dyDescent="0.2">
      <c r="A20" s="47"/>
      <c r="B20" s="48" t="s">
        <v>62</v>
      </c>
      <c r="C20" s="47"/>
    </row>
    <row r="21" spans="1:11" x14ac:dyDescent="0.2">
      <c r="B21" t="s">
        <v>18</v>
      </c>
    </row>
    <row r="22" spans="1:11" x14ac:dyDescent="0.2">
      <c r="B22" t="s">
        <v>20</v>
      </c>
    </row>
    <row r="23" spans="1:11" x14ac:dyDescent="0.2">
      <c r="B23" t="s">
        <v>19</v>
      </c>
    </row>
    <row r="24" spans="1:11" x14ac:dyDescent="0.2">
      <c r="B24" t="s">
        <v>21</v>
      </c>
    </row>
    <row r="25" spans="1:11" x14ac:dyDescent="0.2">
      <c r="B25" t="s">
        <v>22</v>
      </c>
    </row>
    <row r="26" spans="1:11" x14ac:dyDescent="0.2">
      <c r="B26" t="s">
        <v>60</v>
      </c>
    </row>
    <row r="27" spans="1:11" x14ac:dyDescent="0.2">
      <c r="B27" t="s">
        <v>61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module snoeien</vt:lpstr>
      <vt:lpstr>Rapport module snoeien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Van den Steen Marnix</cp:lastModifiedBy>
  <cp:lastPrinted>2016-01-04T12:28:52Z</cp:lastPrinted>
  <dcterms:created xsi:type="dcterms:W3CDTF">2009-06-16T12:55:07Z</dcterms:created>
  <dcterms:modified xsi:type="dcterms:W3CDTF">2017-09-04T11:35:23Z</dcterms:modified>
</cp:coreProperties>
</file>